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5科技計畫-第2期數位人文\00 數位人文跨域人才智慧領航計畫\1130617--簽跨域人才智慧領航徵件須知\20240617\"/>
    </mc:Choice>
  </mc:AlternateContent>
  <bookViews>
    <workbookView xWindow="0" yWindow="0" windowWidth="23040" windowHeight="9132"/>
  </bookViews>
  <sheets>
    <sheet name=" 經費申請表" sheetId="2" r:id="rId1"/>
  </sheets>
  <definedNames>
    <definedName name="_xlnm.Print_Area" localSheetId="0">' 經費申請表'!$A$1:$G$70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2" l="1"/>
  <c r="F19" i="2"/>
  <c r="F17" i="2"/>
  <c r="F16" i="2"/>
  <c r="F15" i="2"/>
  <c r="F20" i="2"/>
  <c r="C40" i="2" l="1"/>
  <c r="F31" i="2"/>
  <c r="C28" i="2" l="1"/>
  <c r="F25" i="2"/>
  <c r="F21" i="2"/>
  <c r="F22" i="2"/>
  <c r="F23" i="2"/>
  <c r="F24" i="2"/>
  <c r="F29" i="2"/>
  <c r="F30" i="2"/>
  <c r="C38" i="2"/>
  <c r="C39" i="2"/>
  <c r="F41" i="2" l="1"/>
  <c r="F44" i="2"/>
  <c r="F46" i="2" l="1"/>
  <c r="F47" i="2"/>
  <c r="F48" i="2"/>
  <c r="F63" i="2" l="1"/>
  <c r="F59" i="2"/>
  <c r="F60" i="2"/>
  <c r="F58" i="2"/>
  <c r="F50" i="2"/>
  <c r="F51" i="2"/>
  <c r="F52" i="2"/>
  <c r="F53" i="2"/>
  <c r="F54" i="2"/>
  <c r="F55" i="2"/>
  <c r="F56" i="2"/>
  <c r="F45" i="2"/>
  <c r="F43" i="2"/>
  <c r="F42" i="2"/>
  <c r="C49" i="2" l="1"/>
  <c r="F49" i="2" s="1"/>
  <c r="F61" i="2" s="1"/>
  <c r="F65" i="2"/>
  <c r="F66" i="2" l="1"/>
  <c r="F67" i="2" s="1"/>
  <c r="I67" i="2" l="1"/>
  <c r="F68" i="2" l="1"/>
</calcChain>
</file>

<file path=xl/sharedStrings.xml><?xml version="1.0" encoding="utf-8"?>
<sst xmlns="http://schemas.openxmlformats.org/spreadsheetml/2006/main" count="200" uniqueCount="149">
  <si>
    <t>微影片錄製費</t>
    <phoneticPr fontId="3" type="noConversion"/>
  </si>
  <si>
    <r>
      <rPr>
        <sz val="12"/>
        <color theme="1"/>
        <rFont val="標楷體"/>
        <family val="4"/>
        <charset val="136"/>
      </rPr>
      <t>請擇一勾選</t>
    </r>
    <phoneticPr fontId="3" type="noConversion"/>
  </si>
  <si>
    <r>
      <rPr>
        <sz val="11"/>
        <color theme="1"/>
        <rFont val="標楷體"/>
        <family val="4"/>
        <charset val="136"/>
      </rPr>
      <t>請依公式按月計算，不宜以總價計，易有誤差。</t>
    </r>
    <phoneticPr fontId="2" type="noConversion"/>
  </si>
  <si>
    <r>
      <rPr>
        <sz val="11"/>
        <color theme="1"/>
        <rFont val="標楷體"/>
        <family val="4"/>
        <charset val="136"/>
      </rPr>
      <t>健保費與補充保費請擇一編列</t>
    </r>
    <phoneticPr fontId="3" type="noConversion"/>
  </si>
  <si>
    <r>
      <rPr>
        <sz val="12"/>
        <color theme="1"/>
        <rFont val="標楷體"/>
        <family val="4"/>
        <charset val="136"/>
      </rPr>
      <t>請確認公式加總範圍</t>
    </r>
    <phoneticPr fontId="3" type="noConversion"/>
  </si>
  <si>
    <r>
      <rPr>
        <sz val="11"/>
        <color theme="1"/>
        <rFont val="標楷體"/>
        <family val="4"/>
        <charset val="136"/>
      </rPr>
      <t>請敘明所需節次</t>
    </r>
    <phoneticPr fontId="3" type="noConversion"/>
  </si>
  <si>
    <r>
      <rPr>
        <sz val="11"/>
        <color theme="1"/>
        <rFont val="標楷體"/>
        <family val="4"/>
        <charset val="136"/>
      </rPr>
      <t>請說明需要臨時人力之原因及所需時數。</t>
    </r>
    <phoneticPr fontId="3" type="noConversion"/>
  </si>
  <si>
    <r>
      <rPr>
        <sz val="12"/>
        <color theme="1"/>
        <rFont val="標楷體"/>
        <family val="4"/>
        <charset val="136"/>
      </rPr>
      <t>請詳列計算方式。</t>
    </r>
    <phoneticPr fontId="3" type="noConversion"/>
  </si>
  <si>
    <r>
      <rPr>
        <sz val="12"/>
        <color theme="1"/>
        <rFont val="標楷體"/>
        <family val="4"/>
        <charset val="136"/>
      </rPr>
      <t>未註明品名、單價及數量，不予核給！</t>
    </r>
    <phoneticPr fontId="3" type="noConversion"/>
  </si>
  <si>
    <r>
      <rPr>
        <sz val="12"/>
        <color theme="1"/>
        <rFont val="標楷體"/>
        <family val="4"/>
        <charset val="136"/>
      </rPr>
      <t>請註明品名、單價及數量，未敘者，不予核給！</t>
    </r>
    <phoneticPr fontId="3" type="noConversion"/>
  </si>
  <si>
    <r>
      <rPr>
        <sz val="11"/>
        <color rgb="FF0D0D0D"/>
        <rFont val="標楷體"/>
        <family val="4"/>
        <charset val="136"/>
      </rPr>
      <t>請確認公式加總範圍</t>
    </r>
    <phoneticPr fontId="3" type="noConversion"/>
  </si>
  <si>
    <r>
      <t>1.</t>
    </r>
    <r>
      <rPr>
        <sz val="11"/>
        <color theme="1"/>
        <rFont val="標楷體"/>
        <family val="4"/>
        <charset val="136"/>
      </rPr>
      <t xml:space="preserve">請依擔任共時授課教師之職等編列，並敘明節次。
</t>
    </r>
    <r>
      <rPr>
        <sz val="11"/>
        <color theme="1"/>
        <rFont val="Times New Roman"/>
        <family val="1"/>
      </rPr>
      <t>2.</t>
    </r>
    <r>
      <rPr>
        <sz val="11"/>
        <color theme="1"/>
        <rFont val="標楷體"/>
        <family val="4"/>
        <charset val="136"/>
      </rPr>
      <t>已領取課程主持費，不得再領取其他費用，如授課鐘點費。</t>
    </r>
    <r>
      <rPr>
        <sz val="11"/>
        <color theme="1"/>
        <rFont val="Times New Roman"/>
        <family val="1"/>
      </rPr>
      <t xml:space="preserve"> 
3.</t>
    </r>
    <r>
      <rPr>
        <sz val="11"/>
        <color theme="1"/>
        <rFont val="標楷體"/>
        <family val="4"/>
        <charset val="136"/>
      </rPr>
      <t>請勿以講座鐘點費計算</t>
    </r>
    <phoneticPr fontId="3" type="noConversion"/>
  </si>
  <si>
    <r>
      <t>1.</t>
    </r>
    <r>
      <rPr>
        <sz val="12"/>
        <color rgb="FFFF0000"/>
        <rFont val="標楷體"/>
        <family val="4"/>
        <charset val="136"/>
      </rPr>
      <t>工讀生如果編列「健保費」則毋須再編列補充保費。</t>
    </r>
    <r>
      <rPr>
        <sz val="12"/>
        <color theme="1"/>
        <rFont val="Times New Roman"/>
        <family val="1"/>
      </rPr>
      <t xml:space="preserve">
2.</t>
    </r>
    <r>
      <rPr>
        <sz val="12"/>
        <color theme="1"/>
        <rFont val="標楷體"/>
        <family val="4"/>
        <charset val="136"/>
      </rPr>
      <t>例（外聘講座鐘點費</t>
    </r>
    <r>
      <rPr>
        <sz val="12"/>
        <color theme="1"/>
        <rFont val="Times New Roman"/>
        <family val="1"/>
      </rPr>
      <t>10,000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內聘講座鐘點費</t>
    </r>
    <r>
      <rPr>
        <sz val="12"/>
        <color theme="1"/>
        <rFont val="Times New Roman"/>
        <family val="1"/>
      </rPr>
      <t>5,000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共時授課鐘點費</t>
    </r>
    <r>
      <rPr>
        <sz val="12"/>
        <color theme="1"/>
        <rFont val="Times New Roman"/>
        <family val="1"/>
      </rPr>
      <t>9,250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工讀費</t>
    </r>
    <r>
      <rPr>
        <sz val="12"/>
        <color theme="1"/>
        <rFont val="Times New Roman"/>
        <family val="1"/>
      </rPr>
      <t>15,800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工作費</t>
    </r>
    <r>
      <rPr>
        <sz val="12"/>
        <color theme="1"/>
        <rFont val="Times New Roman"/>
        <family val="1"/>
      </rPr>
      <t>15,800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外聘實作或實習指導鐘點費</t>
    </r>
    <r>
      <rPr>
        <sz val="12"/>
        <color theme="1"/>
        <rFont val="Times New Roman"/>
        <family val="1"/>
      </rPr>
      <t>8,000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內聘實作或實習指導鐘點費</t>
    </r>
    <r>
      <rPr>
        <sz val="12"/>
        <color theme="1"/>
        <rFont val="Times New Roman"/>
        <family val="1"/>
      </rPr>
      <t>4,000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)*2.11%</t>
    </r>
    <r>
      <rPr>
        <sz val="12"/>
        <color theme="1"/>
        <rFont val="標楷體"/>
        <family val="4"/>
        <charset val="136"/>
      </rPr>
      <t>＝</t>
    </r>
    <r>
      <rPr>
        <sz val="12"/>
        <color theme="1"/>
        <rFont val="Times New Roman"/>
        <family val="1"/>
      </rPr>
      <t>1,432</t>
    </r>
    <r>
      <rPr>
        <sz val="12"/>
        <color theme="1"/>
        <rFont val="標楷體"/>
        <family val="4"/>
        <charset val="136"/>
      </rPr>
      <t>元</t>
    </r>
    <phoneticPr fontId="3" type="noConversion"/>
  </si>
  <si>
    <r>
      <rPr>
        <sz val="12"/>
        <color theme="1"/>
        <rFont val="標楷體"/>
        <family val="4"/>
        <charset val="136"/>
      </rPr>
      <t>雜支所佔比率如逾業務費</t>
    </r>
    <r>
      <rPr>
        <sz val="12"/>
        <color theme="1"/>
        <rFont val="Times New Roman"/>
        <family val="1"/>
      </rPr>
      <t>10%</t>
    </r>
    <r>
      <rPr>
        <sz val="12"/>
        <color theme="1"/>
        <rFont val="標楷體"/>
        <family val="4"/>
        <charset val="136"/>
      </rPr>
      <t>或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萬元，應詳述編列方式。</t>
    </r>
    <phoneticPr fontId="3" type="noConversion"/>
  </si>
  <si>
    <r>
      <t>1.</t>
    </r>
    <r>
      <rPr>
        <sz val="11"/>
        <color rgb="FF0D0D0D"/>
        <rFont val="標楷體"/>
        <family val="4"/>
        <charset val="136"/>
      </rPr>
      <t>各項目皆為單價在新臺幣</t>
    </r>
    <r>
      <rPr>
        <sz val="11"/>
        <color rgb="FF0D0D0D"/>
        <rFont val="Times New Roman"/>
        <family val="1"/>
      </rPr>
      <t>10,000</t>
    </r>
    <r>
      <rPr>
        <sz val="11"/>
        <color rgb="FF0D0D0D"/>
        <rFont val="標楷體"/>
        <family val="4"/>
        <charset val="136"/>
      </rPr>
      <t>元以上，且使用年限在</t>
    </r>
    <r>
      <rPr>
        <sz val="11"/>
        <color rgb="FF0D0D0D"/>
        <rFont val="Times New Roman"/>
        <family val="1"/>
      </rPr>
      <t>2</t>
    </r>
    <r>
      <rPr>
        <sz val="11"/>
        <color rgb="FF0D0D0D"/>
        <rFont val="標楷體"/>
        <family val="4"/>
        <charset val="136"/>
      </rPr>
      <t>年以上之軟硬體設備。以補助課程所需設備項目為主，前期已獲得補助之設備項目，本期不得重複申請，</t>
    </r>
    <r>
      <rPr>
        <sz val="11"/>
        <color rgb="FFFF0000"/>
        <rFont val="標楷體"/>
        <family val="4"/>
        <charset val="136"/>
      </rPr>
      <t>本部不補助平臺維運與建置相關費用，亦不得使用本部設備補助款採構一般</t>
    </r>
    <r>
      <rPr>
        <sz val="11"/>
        <color rgb="FFFF0000"/>
        <rFont val="Times New Roman"/>
        <family val="1"/>
      </rPr>
      <t>/</t>
    </r>
    <r>
      <rPr>
        <sz val="11"/>
        <color rgb="FFFF0000"/>
        <rFont val="標楷體"/>
        <family val="4"/>
        <charset val="136"/>
      </rPr>
      <t>事務性設備</t>
    </r>
    <r>
      <rPr>
        <sz val="11"/>
        <color rgb="FFFF0000"/>
        <rFont val="Times New Roman"/>
        <family val="1"/>
      </rPr>
      <t>(</t>
    </r>
    <r>
      <rPr>
        <sz val="11"/>
        <color rgb="FFFF0000"/>
        <rFont val="標楷體"/>
        <family val="4"/>
        <charset val="136"/>
      </rPr>
      <t>如印表機、投影機、單槍投影機、實驗桌椅</t>
    </r>
    <r>
      <rPr>
        <sz val="11"/>
        <color rgb="FFFF0000"/>
        <rFont val="Times New Roman"/>
        <family val="1"/>
      </rPr>
      <t>……</t>
    </r>
    <r>
      <rPr>
        <sz val="11"/>
        <color rgb="FFFF0000"/>
        <rFont val="標楷體"/>
        <family val="4"/>
        <charset val="136"/>
      </rPr>
      <t>等一般教學設備</t>
    </r>
    <r>
      <rPr>
        <sz val="11"/>
        <color rgb="FFFF0000"/>
        <rFont val="Times New Roman"/>
        <family val="1"/>
      </rPr>
      <t>)</t>
    </r>
    <r>
      <rPr>
        <sz val="11"/>
        <color rgb="FF0D0D0D"/>
        <rFont val="標楷體"/>
        <family val="4"/>
        <charset val="136"/>
      </rPr>
      <t>。桌上型電腦單價以不超過新臺幣</t>
    </r>
    <r>
      <rPr>
        <sz val="11"/>
        <color rgb="FF0D0D0D"/>
        <rFont val="Times New Roman"/>
        <family val="1"/>
      </rPr>
      <t>25,000</t>
    </r>
    <r>
      <rPr>
        <sz val="11"/>
        <color rgb="FF0D0D0D"/>
        <rFont val="標楷體"/>
        <family val="4"/>
        <charset val="136"/>
      </rPr>
      <t>元，以及筆記型電腦單價以不超過新臺幣</t>
    </r>
    <r>
      <rPr>
        <sz val="11"/>
        <color rgb="FF0D0D0D"/>
        <rFont val="Times New Roman"/>
        <family val="1"/>
      </rPr>
      <t>30,000</t>
    </r>
    <r>
      <rPr>
        <sz val="11"/>
        <color rgb="FF0D0D0D"/>
        <rFont val="標楷體"/>
        <family val="4"/>
        <charset val="136"/>
      </rPr>
      <t>元為限。如有特殊需求請務必說明其必要性。</t>
    </r>
    <phoneticPr fontId="3" type="noConversion"/>
  </si>
  <si>
    <r>
      <t>2.</t>
    </r>
    <r>
      <rPr>
        <sz val="11"/>
        <color rgb="FF0D0D0D"/>
        <rFont val="標楷體"/>
        <family val="4"/>
        <charset val="136"/>
      </rPr>
      <t>設備項目</t>
    </r>
    <r>
      <rPr>
        <sz val="11"/>
        <color rgb="FF0D0D0D"/>
        <rFont val="Times New Roman"/>
        <family val="1"/>
      </rPr>
      <t>(</t>
    </r>
    <r>
      <rPr>
        <sz val="11"/>
        <color rgb="FF0D0D0D"/>
        <rFont val="標楷體"/>
        <family val="4"/>
        <charset val="136"/>
      </rPr>
      <t>含規格</t>
    </r>
    <r>
      <rPr>
        <sz val="11"/>
        <color rgb="FF0D0D0D"/>
        <rFont val="Times New Roman"/>
        <family val="1"/>
      </rPr>
      <t>)</t>
    </r>
    <r>
      <rPr>
        <sz val="11"/>
        <color rgb="FF0D0D0D"/>
        <rFont val="標楷體"/>
        <family val="4"/>
        <charset val="136"/>
      </rPr>
      <t>請勿指定廠牌</t>
    </r>
    <r>
      <rPr>
        <sz val="11"/>
        <color rgb="FF0D0D0D"/>
        <rFont val="Times New Roman"/>
        <family val="1"/>
      </rPr>
      <t>(</t>
    </r>
    <r>
      <rPr>
        <sz val="11"/>
        <color rgb="FF0D0D0D"/>
        <rFont val="標楷體"/>
        <family val="4"/>
        <charset val="136"/>
      </rPr>
      <t>如</t>
    </r>
    <r>
      <rPr>
        <sz val="11"/>
        <color rgb="FF0D0D0D"/>
        <rFont val="Times New Roman"/>
        <family val="1"/>
      </rPr>
      <t>hp ×××</t>
    </r>
    <r>
      <rPr>
        <sz val="11"/>
        <color rgb="FF0D0D0D"/>
        <rFont val="標楷體"/>
        <family val="4"/>
        <charset val="136"/>
      </rPr>
      <t>、</t>
    </r>
    <r>
      <rPr>
        <sz val="11"/>
        <color rgb="FF0D0D0D"/>
        <rFont val="Times New Roman"/>
        <family val="1"/>
      </rPr>
      <t>Asus ×××</t>
    </r>
    <r>
      <rPr>
        <sz val="11"/>
        <color rgb="FF0D0D0D"/>
        <rFont val="標楷體"/>
        <family val="4"/>
        <charset val="136"/>
      </rPr>
      <t>、</t>
    </r>
    <r>
      <rPr>
        <sz val="11"/>
        <color rgb="FF0D0D0D"/>
        <rFont val="Times New Roman"/>
        <family val="1"/>
      </rPr>
      <t>ipad……</t>
    </r>
    <r>
      <rPr>
        <sz val="11"/>
        <color rgb="FF0D0D0D"/>
        <rFont val="標楷體"/>
        <family val="4"/>
        <charset val="136"/>
      </rPr>
      <t>等</t>
    </r>
    <r>
      <rPr>
        <sz val="11"/>
        <color rgb="FF0D0D0D"/>
        <rFont val="Times New Roman"/>
        <family val="1"/>
      </rPr>
      <t>)</t>
    </r>
    <r>
      <rPr>
        <sz val="11"/>
        <color rgb="FF0D0D0D"/>
        <rFont val="標楷體"/>
        <family val="4"/>
        <charset val="136"/>
      </rPr>
      <t>。</t>
    </r>
    <phoneticPr fontId="3" type="noConversion"/>
  </si>
  <si>
    <r>
      <t>3.</t>
    </r>
    <r>
      <rPr>
        <sz val="12"/>
        <color theme="1"/>
        <rFont val="標楷體"/>
        <family val="4"/>
        <charset val="136"/>
      </rPr>
      <t>請條列採購品項、用途、單價、數量、小計，並請於最後加總合計。（例：課程製作剪輯後製設備，筆記型電腦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臺</t>
    </r>
    <r>
      <rPr>
        <sz val="12"/>
        <color theme="1"/>
        <rFont val="Times New Roman"/>
        <family val="1"/>
      </rPr>
      <t>*30,000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=60,000</t>
    </r>
    <r>
      <rPr>
        <sz val="12"/>
        <color theme="1"/>
        <rFont val="標楷體"/>
        <family val="4"/>
        <charset val="136"/>
      </rPr>
      <t>元。）</t>
    </r>
    <phoneticPr fontId="3" type="noConversion"/>
  </si>
  <si>
    <r>
      <rPr>
        <sz val="12"/>
        <color theme="1"/>
        <rFont val="標楷體"/>
        <family val="4"/>
        <charset val="136"/>
      </rPr>
      <t>申請補助經費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單位配合款</t>
    </r>
    <phoneticPr fontId="3" type="noConversion"/>
  </si>
  <si>
    <t>計畫主持人費</t>
    <phoneticPr fontId="3" type="noConversion"/>
  </si>
  <si>
    <t>月</t>
    <phoneticPr fontId="19" type="noConversion"/>
  </si>
  <si>
    <t>各校費率不同，請向人事室確認，並提供最新版表格。</t>
    <phoneticPr fontId="3" type="noConversion"/>
  </si>
  <si>
    <t>式</t>
    <phoneticPr fontId="19" type="noConversion"/>
  </si>
  <si>
    <t>如不足1年，以在職月份計算。薪資 × 在職月份 / 12 × 1.15</t>
    <phoneticPr fontId="3" type="noConversion"/>
  </si>
  <si>
    <t>專任助理薪資</t>
    <phoneticPr fontId="19" type="noConversion"/>
  </si>
  <si>
    <t>專任助理
勞健保費及勞退</t>
    <phoneticPr fontId="19" type="noConversion"/>
  </si>
  <si>
    <t>專任助理
年終獎金</t>
    <phoneticPr fontId="19" type="noConversion"/>
  </si>
  <si>
    <t>專任助理年終獎金健保補充保費</t>
    <phoneticPr fontId="19" type="noConversion"/>
  </si>
  <si>
    <t>1XX年X月-1XX年X月以每月﹍元薪資計，勞保費  XX元/月，健保費YY元/月，勞退金ZZ元/月，(XX+YY+ZZ)＝__元。</t>
  </si>
  <si>
    <t>以薪資__元計，延續前一期計畫，計在職12個月，年終獎金以1.5個月編列。</t>
  </si>
  <si>
    <t>年終獎金*2.11%</t>
    <phoneticPr fontId="3" type="noConversion"/>
  </si>
  <si>
    <t>博士級8000-12000元</t>
    <phoneticPr fontId="3" type="noConversion"/>
  </si>
  <si>
    <t>碩士級5000-8000元</t>
    <phoneticPr fontId="3" type="noConversion"/>
  </si>
  <si>
    <t>學士/碩士第__年，依「（各校規定） 」，每月____元。
如未依該學（經）歷或期程聘用人員所致之剩餘經費不得流用，須全數繳回。</t>
    <phoneticPr fontId="3" type="noConversion"/>
  </si>
  <si>
    <t>兼任助理薪資</t>
    <phoneticPr fontId="3" type="noConversion"/>
  </si>
  <si>
    <t>兼任助理勞保及勞退</t>
    <phoneticPr fontId="3" type="noConversion"/>
  </si>
  <si>
    <t>大學級教學助理薪資</t>
    <phoneticPr fontId="3" type="noConversion"/>
  </si>
  <si>
    <t>大學級教學助理勞保及勞退</t>
    <phoneticPr fontId="3" type="noConversion"/>
  </si>
  <si>
    <t>計畫主持人費補充保費</t>
    <phoneticPr fontId="3" type="noConversion"/>
  </si>
  <si>
    <t xml:space="preserve">   （請註明其他機關與民間團體申請補助經費之項目及金額）
    教育部：              元，補助項目及金額：
    ＯＯＯ部：………………元，補助項目及金額：</t>
    <phoneticPr fontId="3" type="noConversion"/>
  </si>
  <si>
    <t>執行單位：</t>
    <phoneticPr fontId="3" type="noConversion"/>
  </si>
  <si>
    <r>
      <t>1.</t>
    </r>
    <r>
      <rPr>
        <sz val="12"/>
        <color rgb="FFFF0000"/>
        <rFont val="標楷體"/>
        <family val="4"/>
        <charset val="136"/>
      </rPr>
      <t xml:space="preserve">申請單位請填寫學校全名
</t>
    </r>
    <r>
      <rPr>
        <sz val="12"/>
        <color rgb="FFFF0000"/>
        <rFont val="Times New Roman"/>
        <family val="1"/>
      </rPr>
      <t>2.</t>
    </r>
    <r>
      <rPr>
        <sz val="12"/>
        <color rgb="FFFF0000"/>
        <rFont val="標楷體"/>
        <family val="4"/>
        <charset val="136"/>
      </rPr>
      <t>請填「計畫」名稱，非課程名稱</t>
    </r>
    <phoneticPr fontId="3" type="noConversion"/>
  </si>
  <si>
    <r>
      <rPr>
        <sz val="12"/>
        <rFont val="標楷體"/>
        <family val="4"/>
        <charset val="136"/>
      </rPr>
      <t>擬向其他機關與民間團體申請補助：
□無
□有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若勾選無，請刪除本表以下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列）</t>
    </r>
    <phoneticPr fontId="3" type="noConversion"/>
  </si>
  <si>
    <r>
      <rPr>
        <sz val="12"/>
        <rFont val="標楷體"/>
        <family val="4"/>
        <charset val="136"/>
      </rPr>
      <t>本案為部分補助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指定項目補助□是▓否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，補助比例○○</t>
    </r>
    <r>
      <rPr>
        <sz val="12"/>
        <rFont val="Times New Roman"/>
        <family val="1"/>
      </rPr>
      <t>.</t>
    </r>
    <r>
      <rPr>
        <sz val="12"/>
        <rFont val="標楷體"/>
        <family val="4"/>
        <charset val="136"/>
      </rPr>
      <t>○○％（申請補助金額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計畫經費總額，如為直轄市、縣（市）政府所屬學校，需另依直轄市、縣（市）政府財力級次最低至最高，補助比率由百分之九十依序遞減百分之二），補助依據：教育部補助推動人文及科技教育先導型計畫要點。</t>
    </r>
    <phoneticPr fontId="3" type="noConversion"/>
  </si>
  <si>
    <r>
      <rPr>
        <sz val="12"/>
        <rFont val="標楷體"/>
        <family val="4"/>
        <charset val="136"/>
      </rPr>
      <t>餘款繳回方式：</t>
    </r>
  </si>
  <si>
    <r>
      <rPr>
        <sz val="12"/>
        <rFont val="標楷體"/>
        <family val="4"/>
        <charset val="136"/>
      </rPr>
      <t>□繳回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（私立學校及未執行項目之經費適用）</t>
    </r>
    <phoneticPr fontId="3" type="noConversion"/>
  </si>
  <si>
    <r>
      <rPr>
        <sz val="12"/>
        <rFont val="標楷體"/>
        <family val="4"/>
        <charset val="136"/>
      </rPr>
      <t>□不繳回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依教育部補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捐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助及委辦經費核撥結報作業要點第十點辦理（國立學校適用）</t>
    </r>
    <phoneticPr fontId="2" type="noConversion"/>
  </si>
  <si>
    <r>
      <rPr>
        <sz val="12"/>
        <rFont val="標楷體"/>
        <family val="4"/>
        <charset val="136"/>
      </rPr>
      <t>非直轄市、縣（市）政府所屬之大學補助比率為</t>
    </r>
    <r>
      <rPr>
        <sz val="12"/>
        <rFont val="Times New Roman"/>
        <family val="1"/>
      </rPr>
      <t>90.91</t>
    </r>
    <r>
      <rPr>
        <sz val="12"/>
        <rFont val="標楷體"/>
        <family val="4"/>
        <charset val="136"/>
      </rPr>
      <t>％</t>
    </r>
    <phoneticPr fontId="3" type="noConversion"/>
  </si>
  <si>
    <t>大學級5000元為限</t>
    <phoneticPr fontId="3" type="noConversion"/>
  </si>
  <si>
    <t>上限3萬元，請視需求合理編列</t>
    <phoneticPr fontId="3" type="noConversion"/>
  </si>
  <si>
    <t>請說明計算方式。</t>
    <phoneticPr fontId="3" type="noConversion"/>
  </si>
  <si>
    <t>凡前項費用未列之辦公事務費用屬之，單價未達1萬元或耐用年限未達2年。如文具用品、紙張、資料夾、郵資等屬之。</t>
    <phoneticPr fontId="3" type="noConversion"/>
  </si>
  <si>
    <r>
      <t>1.</t>
    </r>
    <r>
      <rPr>
        <sz val="12"/>
        <color theme="1"/>
        <rFont val="標楷體"/>
        <family val="4"/>
        <charset val="136"/>
      </rPr>
      <t>至少為計畫補助經費之</t>
    </r>
    <r>
      <rPr>
        <sz val="12"/>
        <color rgb="FFFF0000"/>
        <rFont val="Times New Roman"/>
        <family val="1"/>
      </rPr>
      <t>10%</t>
    </r>
    <r>
      <rPr>
        <sz val="12"/>
        <color theme="1"/>
        <rFont val="Times New Roman"/>
        <family val="1"/>
      </rPr>
      <t xml:space="preserve">
2.</t>
    </r>
    <r>
      <rPr>
        <sz val="12"/>
        <color theme="1"/>
        <rFont val="標楷體"/>
        <family val="4"/>
        <charset val="136"/>
      </rPr>
      <t>如右方檢核數字為負數，則表示配合款金額不足！</t>
    </r>
    <phoneticPr fontId="2" type="noConversion"/>
  </si>
  <si>
    <t>人事費</t>
    <phoneticPr fontId="3" type="noConversion"/>
  </si>
  <si>
    <t>①申請教育部補助經費小計</t>
    <phoneticPr fontId="3" type="noConversion"/>
  </si>
  <si>
    <r>
      <t>1.可依各校標準訂定，但</t>
    </r>
    <r>
      <rPr>
        <sz val="12"/>
        <color rgb="FFFF0000"/>
        <rFont val="標楷體"/>
        <family val="4"/>
        <charset val="136"/>
      </rPr>
      <t xml:space="preserve">須附學校標準。
</t>
    </r>
    <r>
      <rPr>
        <sz val="12"/>
        <rFont val="標楷體"/>
        <family val="4"/>
        <charset val="136"/>
      </rPr>
      <t>2.不建議聘請博士擔任計畫助理。
3.如需博士後研究人員需另外討論。</t>
    </r>
    <phoneticPr fontId="3" type="noConversion"/>
  </si>
  <si>
    <t>共同主持人費</t>
    <phoneticPr fontId="3" type="noConversion"/>
  </si>
  <si>
    <t>共同主持人費補充保費</t>
    <phoneticPr fontId="3" type="noConversion"/>
  </si>
  <si>
    <t>計畫主持人費，如有開課，每月6,000元，每學期支領6個月。</t>
    <phoneticPr fontId="3" type="noConversion"/>
  </si>
  <si>
    <t>計畫主持人費，統籌計畫事務，未開課時每月2,000元。</t>
    <phoneticPr fontId="3" type="noConversion"/>
  </si>
  <si>
    <t>受補助學校應另行提撥自籌經費，至少為計畫核定補助經費之10%。</t>
    <phoneticPr fontId="3" type="noConversion"/>
  </si>
  <si>
    <r>
      <rPr>
        <sz val="12"/>
        <rFont val="標楷體"/>
        <family val="4"/>
        <charset val="136"/>
      </rPr>
      <t>計畫經費總額：（填入申請補助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自籌款合計金額）元，
向本部申請補助金額：（填入金額）元，
自籌款：（填入金額）元。</t>
    </r>
    <phoneticPr fontId="2" type="noConversion"/>
  </si>
  <si>
    <t>⑤單位配合款金額</t>
    <phoneticPr fontId="3" type="noConversion"/>
  </si>
  <si>
    <t>共時教學授課鐘點費</t>
    <phoneticPr fontId="3" type="noConversion"/>
  </si>
  <si>
    <t>屬公務人員執行職務意外傷亡慰問金發給辦法之人員不另加保。</t>
    <phoneticPr fontId="3" type="noConversion"/>
  </si>
  <si>
    <t>依計畫之規劃執行產出課程微影片，核實編列。每片以2萬元計。</t>
    <phoneticPr fontId="3" type="noConversion"/>
  </si>
  <si>
    <t>※依公職人員利益衝突迴避法第14條第2項前段規定，公職人員或其關係人申請補助或交易行為前，應主動據實表明身分關係。又依同法第18條第3項規定，違者處新臺幣5萬元以上50萬元以下罰鍰，並得按次處罰。
※申請補助者如符須表明身分者，請至本部政風處網站(https://pse.is/EYW3R)下載「公職人員及關係人身分關係揭露表」填列，相關規定如有疑義，請洽本部各計畫主政單位或政風處。
※依政府採購法第15條第2項及第3項規定，機關人員對於與採購有關之事項，涉及本人、配偶、二親等以內親屬，或共同生活家屬之利益時，應行迴避。機關首長發現前項人員有應行迴避之情事而未依規定迴避者，應令其迴避，並另行指定人員辦理。</t>
    <phoneticPr fontId="2" type="noConversion"/>
  </si>
  <si>
    <r>
      <rPr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經費申請表</t>
    </r>
    <phoneticPr fontId="3" type="noConversion"/>
  </si>
  <si>
    <r>
      <t>(</t>
    </r>
    <r>
      <rPr>
        <sz val="10"/>
        <rFont val="標楷體"/>
        <family val="4"/>
        <charset val="136"/>
      </rPr>
      <t>單位：元</t>
    </r>
    <r>
      <rPr>
        <sz val="10"/>
        <rFont val="Times New Roman"/>
        <family val="1"/>
      </rPr>
      <t>)</t>
    </r>
  </si>
  <si>
    <r>
      <rPr>
        <sz val="12"/>
        <rFont val="標楷體"/>
        <family val="4"/>
        <charset val="136"/>
      </rPr>
      <t>申請學校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全名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：</t>
    </r>
    <phoneticPr fontId="3" type="noConversion"/>
  </si>
  <si>
    <r>
      <rPr>
        <sz val="12"/>
        <rFont val="標楷體"/>
        <family val="4"/>
        <charset val="136"/>
      </rPr>
      <t>計畫名稱：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</si>
  <si>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計畫主持人：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</si>
  <si>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計畫期程：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</t>
    </r>
    <phoneticPr fontId="3" type="noConversion"/>
  </si>
  <si>
    <r>
      <rPr>
        <b/>
        <sz val="11"/>
        <rFont val="標楷體"/>
        <family val="4"/>
        <charset val="136"/>
      </rPr>
      <t>申請教育部補助經費項目</t>
    </r>
    <phoneticPr fontId="3" type="noConversion"/>
  </si>
  <si>
    <r>
      <rPr>
        <b/>
        <sz val="11"/>
        <rFont val="標楷體"/>
        <family val="4"/>
        <charset val="136"/>
      </rPr>
      <t>計畫經費明細</t>
    </r>
  </si>
  <si>
    <r>
      <rPr>
        <b/>
        <sz val="11"/>
        <rFont val="標楷體"/>
        <family val="4"/>
        <charset val="136"/>
      </rPr>
      <t>單價</t>
    </r>
    <r>
      <rPr>
        <b/>
        <sz val="11"/>
        <rFont val="Times New Roman"/>
        <family val="1"/>
      </rPr>
      <t>(</t>
    </r>
    <r>
      <rPr>
        <b/>
        <sz val="11"/>
        <rFont val="標楷體"/>
        <family val="4"/>
        <charset val="136"/>
      </rPr>
      <t>元</t>
    </r>
    <r>
      <rPr>
        <b/>
        <sz val="11"/>
        <rFont val="Times New Roman"/>
        <family val="1"/>
      </rPr>
      <t>)</t>
    </r>
  </si>
  <si>
    <r>
      <rPr>
        <b/>
        <sz val="11"/>
        <rFont val="標楷體"/>
        <family val="4"/>
        <charset val="136"/>
      </rPr>
      <t>數量</t>
    </r>
  </si>
  <si>
    <r>
      <rPr>
        <b/>
        <sz val="11"/>
        <rFont val="標楷體"/>
        <family val="4"/>
        <charset val="136"/>
      </rPr>
      <t>單位</t>
    </r>
  </si>
  <si>
    <r>
      <rPr>
        <b/>
        <sz val="11"/>
        <rFont val="標楷體"/>
        <family val="4"/>
        <charset val="136"/>
      </rPr>
      <t>總價</t>
    </r>
    <r>
      <rPr>
        <b/>
        <sz val="11"/>
        <rFont val="Times New Roman"/>
        <family val="1"/>
      </rPr>
      <t>(</t>
    </r>
    <r>
      <rPr>
        <b/>
        <sz val="11"/>
        <rFont val="標楷體"/>
        <family val="4"/>
        <charset val="136"/>
      </rPr>
      <t>元</t>
    </r>
    <r>
      <rPr>
        <b/>
        <sz val="11"/>
        <rFont val="Times New Roman"/>
        <family val="1"/>
      </rPr>
      <t>)</t>
    </r>
  </si>
  <si>
    <r>
      <rPr>
        <b/>
        <sz val="11"/>
        <rFont val="標楷體"/>
        <family val="4"/>
        <charset val="136"/>
      </rPr>
      <t>說明</t>
    </r>
  </si>
  <si>
    <r>
      <rPr>
        <sz val="11"/>
        <rFont val="標楷體"/>
        <family val="4"/>
        <charset val="136"/>
      </rPr>
      <t>人月</t>
    </r>
    <phoneticPr fontId="3" type="noConversion"/>
  </si>
  <si>
    <r>
      <rPr>
        <sz val="11"/>
        <rFont val="標楷體"/>
        <family val="4"/>
        <charset val="136"/>
      </rPr>
      <t>共同主持人於開課期間可領共同主持人費，每月</t>
    </r>
    <r>
      <rPr>
        <sz val="11"/>
        <rFont val="Times New Roman"/>
        <family val="1"/>
      </rPr>
      <t>4,000</t>
    </r>
    <r>
      <rPr>
        <sz val="11"/>
        <rFont val="標楷體"/>
        <family val="4"/>
        <charset val="136"/>
      </rPr>
      <t>元，每學期支領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個月。。</t>
    </r>
    <phoneticPr fontId="3" type="noConversion"/>
  </si>
  <si>
    <r>
      <rPr>
        <sz val="11"/>
        <rFont val="標楷體"/>
        <family val="4"/>
        <charset val="136"/>
      </rPr>
      <t>人月</t>
    </r>
  </si>
  <si>
    <r>
      <rPr>
        <sz val="11"/>
        <rFont val="標楷體"/>
        <family val="4"/>
        <charset val="136"/>
      </rPr>
      <t>雇主負擔之全民健康保險補充保費，依計畫主持人費乘以補充保費費率</t>
    </r>
    <r>
      <rPr>
        <sz val="11"/>
        <rFont val="Times New Roman"/>
        <family val="1"/>
      </rPr>
      <t>(2.11</t>
    </r>
    <r>
      <rPr>
        <sz val="11"/>
        <rFont val="標楷體"/>
        <family val="4"/>
        <charset val="136"/>
      </rPr>
      <t>％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編列。</t>
    </r>
    <phoneticPr fontId="3" type="noConversion"/>
  </si>
  <si>
    <r>
      <rPr>
        <sz val="11"/>
        <rFont val="標楷體"/>
        <family val="4"/>
        <charset val="136"/>
      </rPr>
      <t>兼任助理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位。</t>
    </r>
    <phoneticPr fontId="3" type="noConversion"/>
  </si>
  <si>
    <r>
      <rPr>
        <sz val="11"/>
        <rFont val="標楷體"/>
        <family val="4"/>
        <charset val="136"/>
      </rPr>
      <t>以投保金額</t>
    </r>
    <r>
      <rPr>
        <sz val="11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元計，勞保費</t>
    </r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元，勞退</t>
    </r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元，每月合計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元。</t>
    </r>
    <phoneticPr fontId="3" type="noConversion"/>
  </si>
  <si>
    <r>
      <rPr>
        <sz val="11"/>
        <rFont val="標楷體"/>
        <family val="4"/>
        <charset val="136"/>
      </rPr>
      <t xml:space="preserve">兼任助理健保費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※與補充保費擇一編列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</si>
  <si>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>以投保金額</t>
    </r>
    <r>
      <rPr>
        <sz val="11"/>
        <rFont val="Times New Roman"/>
        <family val="1"/>
      </rPr>
      <t xml:space="preserve">     </t>
    </r>
    <r>
      <rPr>
        <sz val="11"/>
        <rFont val="標楷體"/>
        <family val="4"/>
        <charset val="136"/>
      </rPr>
      <t>元計，健保費元每月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元。</t>
    </r>
    <phoneticPr fontId="3" type="noConversion"/>
  </si>
  <si>
    <r>
      <rPr>
        <sz val="11"/>
        <rFont val="標楷體"/>
        <family val="4"/>
        <charset val="136"/>
      </rPr>
      <t>兼任助理
薪資補充保費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※與健保費擇一編列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</si>
  <si>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>雇主負擔之全民健康保險補充保費，依博士級教學助理薪資乘以補充保費費率</t>
    </r>
    <r>
      <rPr>
        <sz val="11"/>
        <rFont val="Times New Roman"/>
        <family val="1"/>
      </rPr>
      <t>(2.11</t>
    </r>
    <r>
      <rPr>
        <sz val="11"/>
        <rFont val="標楷體"/>
        <family val="4"/>
        <charset val="136"/>
      </rPr>
      <t>％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編列。</t>
    </r>
    <phoneticPr fontId="3" type="noConversion"/>
  </si>
  <si>
    <r>
      <rPr>
        <sz val="11"/>
        <rFont val="標楷體"/>
        <family val="4"/>
        <charset val="136"/>
      </rPr>
      <t>博士級教學助理薪資</t>
    </r>
  </si>
  <si>
    <r>
      <rPr>
        <sz val="11"/>
        <rFont val="標楷體"/>
        <family val="4"/>
        <charset val="136"/>
      </rPr>
      <t>博士級教學助理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位，碩士級教學助理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位，大學級教學助理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位，每學期支領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個月。</t>
    </r>
    <phoneticPr fontId="3" type="noConversion"/>
  </si>
  <si>
    <r>
      <rPr>
        <sz val="11"/>
        <rFont val="標楷體"/>
        <family val="4"/>
        <charset val="136"/>
      </rPr>
      <t>碩士級教學助理薪資</t>
    </r>
  </si>
  <si>
    <r>
      <rPr>
        <sz val="11"/>
        <rFont val="標楷體"/>
        <family val="4"/>
        <charset val="136"/>
      </rPr>
      <t>博士級教學助理勞保及勞退</t>
    </r>
    <phoneticPr fontId="3" type="noConversion"/>
  </si>
  <si>
    <r>
      <rPr>
        <sz val="11"/>
        <rFont val="標楷體"/>
        <family val="4"/>
        <charset val="136"/>
      </rPr>
      <t>碩士級教學助理勞保及勞退</t>
    </r>
    <phoneticPr fontId="3" type="noConversion"/>
  </si>
  <si>
    <r>
      <rPr>
        <sz val="11"/>
        <rFont val="標楷體"/>
        <family val="4"/>
        <charset val="136"/>
      </rPr>
      <t xml:space="preserve">博士級教學助理健保費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※與補充保費擇一編列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</si>
  <si>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 xml:space="preserve">碩士級教學助理健保費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※與補充保費擇一編列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</si>
  <si>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 xml:space="preserve">大學級教學助理健保費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※與補充保費擇一編列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</si>
  <si>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>博士級教學助理
薪資補充保費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※與健保費擇一編列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</si>
  <si>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>碩士級教學助理補充保費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※與健保費擇一編列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</si>
  <si>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>大學級教學助理補充保費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※與健保費擇一編列</t>
    </r>
    <r>
      <rPr>
        <sz val="11"/>
        <rFont val="Times New Roman"/>
        <family val="1"/>
      </rPr>
      <t>)</t>
    </r>
    <phoneticPr fontId="3" type="noConversion"/>
  </si>
  <si>
    <r>
      <rPr>
        <sz val="11"/>
        <rFont val="標楷體"/>
        <family val="4"/>
        <charset val="136"/>
      </rPr>
      <t>如未依該學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經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歷聘用人員所致之剩餘經費不得流用，須依本部補助比率繳回。</t>
    </r>
    <phoneticPr fontId="3" type="noConversion"/>
  </si>
  <si>
    <r>
      <rPr>
        <b/>
        <sz val="12"/>
        <rFont val="標楷體"/>
        <family val="4"/>
        <charset val="136"/>
      </rPr>
      <t>業務費</t>
    </r>
  </si>
  <si>
    <r>
      <rPr>
        <sz val="11"/>
        <rFont val="標楷體"/>
        <family val="4"/>
        <charset val="136"/>
      </rPr>
      <t>外聘講座鐘點費</t>
    </r>
  </si>
  <si>
    <r>
      <rPr>
        <sz val="11"/>
        <rFont val="標楷體"/>
        <family val="4"/>
        <charset val="136"/>
      </rPr>
      <t>人節</t>
    </r>
  </si>
  <si>
    <r>
      <rPr>
        <sz val="11"/>
        <rFont val="標楷體"/>
        <family val="4"/>
        <charset val="136"/>
      </rPr>
      <t>邀請校外學者專家授課、演講或專題講座鐘點費。依「講座鐘點費支給表」辦理。</t>
    </r>
  </si>
  <si>
    <r>
      <rPr>
        <sz val="11"/>
        <rFont val="標楷體"/>
        <family val="4"/>
        <charset val="136"/>
      </rPr>
      <t>內聘講座鐘點費</t>
    </r>
  </si>
  <si>
    <r>
      <rPr>
        <sz val="11"/>
        <rFont val="標楷體"/>
        <family val="4"/>
        <charset val="136"/>
      </rPr>
      <t>邀請校內學者專家授課、演講或專題講座鐘點費。依「講座鐘點費支給表」辦理。</t>
    </r>
  </si>
  <si>
    <r>
      <rPr>
        <sz val="11"/>
        <rFont val="標楷體"/>
        <family val="4"/>
        <charset val="136"/>
      </rPr>
      <t>得依擔任共時授課教師之職等編列，依各校標準，核實支付。如已支領學校發給之鐘點費，不得重複領取。
教授</t>
    </r>
    <r>
      <rPr>
        <sz val="11"/>
        <rFont val="Times New Roman"/>
        <family val="1"/>
      </rPr>
      <t>1,035</t>
    </r>
    <r>
      <rPr>
        <sz val="11"/>
        <rFont val="標楷體"/>
        <family val="4"/>
        <charset val="136"/>
      </rPr>
      <t>元</t>
    </r>
    <r>
      <rPr>
        <sz val="11"/>
        <rFont val="Times New Roman"/>
        <family val="1"/>
      </rPr>
      <t xml:space="preserve">*  </t>
    </r>
    <r>
      <rPr>
        <sz val="11"/>
        <rFont val="標楷體"/>
        <family val="4"/>
        <charset val="136"/>
      </rPr>
      <t>節、
副教授</t>
    </r>
    <r>
      <rPr>
        <sz val="11"/>
        <rFont val="Times New Roman"/>
        <family val="1"/>
      </rPr>
      <t>890</t>
    </r>
    <r>
      <rPr>
        <sz val="11"/>
        <rFont val="標楷體"/>
        <family val="4"/>
        <charset val="136"/>
      </rPr>
      <t>元</t>
    </r>
    <r>
      <rPr>
        <sz val="11"/>
        <rFont val="Times New Roman"/>
        <family val="1"/>
      </rPr>
      <t xml:space="preserve">*  </t>
    </r>
    <r>
      <rPr>
        <sz val="11"/>
        <rFont val="標楷體"/>
        <family val="4"/>
        <charset val="136"/>
      </rPr>
      <t>節、
助理教授</t>
    </r>
    <r>
      <rPr>
        <sz val="11"/>
        <rFont val="Times New Roman"/>
        <family val="1"/>
      </rPr>
      <t>830</t>
    </r>
    <r>
      <rPr>
        <sz val="11"/>
        <rFont val="標楷體"/>
        <family val="4"/>
        <charset val="136"/>
      </rPr>
      <t>元</t>
    </r>
    <r>
      <rPr>
        <sz val="11"/>
        <rFont val="Times New Roman"/>
        <family val="1"/>
      </rPr>
      <t xml:space="preserve">*  </t>
    </r>
    <r>
      <rPr>
        <sz val="11"/>
        <rFont val="標楷體"/>
        <family val="4"/>
        <charset val="136"/>
      </rPr>
      <t>節，
共計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節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元。</t>
    </r>
    <phoneticPr fontId="3" type="noConversion"/>
  </si>
  <si>
    <r>
      <rPr>
        <sz val="11"/>
        <rFont val="標楷體"/>
        <family val="4"/>
        <charset val="136"/>
      </rPr>
      <t>外聘實作或實習指導鐘點費</t>
    </r>
  </si>
  <si>
    <r>
      <rPr>
        <sz val="11"/>
        <rFont val="標楷體"/>
        <family val="4"/>
        <charset val="136"/>
      </rPr>
      <t>課程中擔任指導者，比照「講座鐘點費支給表」編列。</t>
    </r>
  </si>
  <si>
    <r>
      <rPr>
        <sz val="11"/>
        <rFont val="標楷體"/>
        <family val="4"/>
        <charset val="136"/>
      </rPr>
      <t>內聘實作或實習指導鐘點費</t>
    </r>
  </si>
  <si>
    <r>
      <rPr>
        <sz val="11"/>
        <rFont val="標楷體"/>
        <family val="4"/>
        <charset val="136"/>
      </rPr>
      <t>工讀費</t>
    </r>
  </si>
  <si>
    <r>
      <rPr>
        <sz val="11"/>
        <rFont val="標楷體"/>
        <family val="4"/>
        <charset val="136"/>
      </rPr>
      <t>小時</t>
    </r>
  </si>
  <si>
    <r>
      <rPr>
        <sz val="11"/>
        <rFont val="標楷體"/>
        <family val="4"/>
        <charset val="136"/>
      </rPr>
      <t>協助</t>
    </r>
    <r>
      <rPr>
        <u/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所需臨時人力。以現行勞動基準法所訂每人每小時最低基本工資</t>
    </r>
    <r>
      <rPr>
        <sz val="11"/>
        <rFont val="Times New Roman"/>
        <family val="1"/>
      </rPr>
      <t>1.2</t>
    </r>
    <r>
      <rPr>
        <sz val="11"/>
        <rFont val="標楷體"/>
        <family val="4"/>
        <charset val="136"/>
      </rPr>
      <t>倍為支給上限，但大專校院如訂有工讀費支給規定者，得依其規定支給。</t>
    </r>
    <phoneticPr fontId="3" type="noConversion"/>
  </si>
  <si>
    <r>
      <rPr>
        <sz val="11"/>
        <rFont val="標楷體"/>
        <family val="4"/>
        <charset val="136"/>
      </rPr>
      <t>工作費</t>
    </r>
  </si>
  <si>
    <r>
      <rPr>
        <sz val="11"/>
        <rFont val="標楷體"/>
        <family val="4"/>
        <charset val="136"/>
      </rPr>
      <t>協助</t>
    </r>
    <r>
      <rPr>
        <u/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所需臨時人力。以現行勞動基準法所訂每人每小時最低基本工資編列。行政院「全國軍公教員工待遇支給要點」第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點規定之適用人員，不得支給工作費。</t>
    </r>
    <phoneticPr fontId="3" type="noConversion"/>
  </si>
  <si>
    <r>
      <rPr>
        <sz val="11"/>
        <rFont val="標楷體"/>
        <family val="4"/>
        <charset val="136"/>
      </rPr>
      <t>二代健保補充保費</t>
    </r>
  </si>
  <si>
    <r>
      <rPr>
        <sz val="11"/>
        <rFont val="標楷體"/>
        <family val="4"/>
        <charset val="136"/>
      </rPr>
      <t>式</t>
    </r>
  </si>
  <si>
    <r>
      <rPr>
        <sz val="11"/>
        <rFont val="標楷體"/>
        <family val="4"/>
        <charset val="136"/>
      </rPr>
      <t>雇主負擔之全民健康保險補充保費，依衍生補充保費之業務費經費項目，乘以補充保費費率</t>
    </r>
    <r>
      <rPr>
        <sz val="11"/>
        <rFont val="Times New Roman"/>
        <family val="1"/>
      </rPr>
      <t>(2.11</t>
    </r>
    <r>
      <rPr>
        <sz val="11"/>
        <rFont val="標楷體"/>
        <family val="4"/>
        <charset val="136"/>
      </rPr>
      <t>％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編列。
</t>
    </r>
    <phoneticPr fontId="2" type="noConversion"/>
  </si>
  <si>
    <r>
      <rPr>
        <sz val="11"/>
        <rFont val="標楷體"/>
        <family val="4"/>
        <charset val="136"/>
      </rPr>
      <t>工讀生</t>
    </r>
    <r>
      <rPr>
        <sz val="11"/>
        <rFont val="Times New Roman"/>
        <family val="1"/>
      </rPr>
      <t>/</t>
    </r>
    <r>
      <rPr>
        <sz val="11"/>
        <rFont val="標楷體"/>
        <family val="4"/>
        <charset val="136"/>
      </rPr>
      <t>工作費勞保及勞退</t>
    </r>
  </si>
  <si>
    <r>
      <rPr>
        <sz val="11"/>
        <rFont val="標楷體"/>
        <family val="4"/>
        <charset val="136"/>
      </rPr>
      <t>式</t>
    </r>
    <phoneticPr fontId="2" type="noConversion"/>
  </si>
  <si>
    <r>
      <rPr>
        <sz val="11"/>
        <rFont val="標楷體"/>
        <family val="4"/>
        <charset val="136"/>
      </rPr>
      <t>本計畫工讀生投保薪資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元，勞保費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元、勞工退休金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元，合計</t>
    </r>
    <r>
      <rPr>
        <sz val="11"/>
        <rFont val="Times New Roman"/>
        <family val="1"/>
      </rPr>
      <t>__</t>
    </r>
    <r>
      <rPr>
        <sz val="11"/>
        <rFont val="標楷體"/>
        <family val="4"/>
        <charset val="136"/>
      </rPr>
      <t>元。</t>
    </r>
    <phoneticPr fontId="3" type="noConversion"/>
  </si>
  <si>
    <r>
      <rPr>
        <sz val="11"/>
        <rFont val="標楷體"/>
        <family val="4"/>
        <charset val="136"/>
      </rPr>
      <t>資料蒐集費</t>
    </r>
  </si>
  <si>
    <r>
      <rPr>
        <sz val="11"/>
        <rFont val="標楷體"/>
        <family val="4"/>
        <charset val="136"/>
      </rPr>
      <t>因應課程發展所需要檢索之相關研究資料、文獻、書籍、數位影音內容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光碟、影帶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、大數據資料集等，以</t>
    </r>
    <r>
      <rPr>
        <sz val="11"/>
        <rFont val="Times New Roman"/>
        <family val="1"/>
      </rPr>
      <t>3</t>
    </r>
    <r>
      <rPr>
        <sz val="11"/>
        <rFont val="標楷體"/>
        <family val="4"/>
        <charset val="136"/>
      </rPr>
      <t>萬元為限。</t>
    </r>
    <phoneticPr fontId="3" type="noConversion"/>
  </si>
  <si>
    <r>
      <rPr>
        <sz val="11"/>
        <rFont val="標楷體"/>
        <family val="4"/>
        <charset val="136"/>
      </rPr>
      <t>課程教材費</t>
    </r>
  </si>
  <si>
    <r>
      <rPr>
        <sz val="11"/>
        <rFont val="標楷體"/>
        <family val="4"/>
        <charset val="136"/>
      </rPr>
      <t>以本案補助課程，授課中所需使用特殊教材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具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及學生成品製作費，不含紙張、文具、碳粉匣等一般耗材。</t>
    </r>
    <phoneticPr fontId="3" type="noConversion"/>
  </si>
  <si>
    <r>
      <rPr>
        <sz val="11"/>
        <rFont val="標楷體"/>
        <family val="4"/>
        <charset val="136"/>
      </rPr>
      <t>講義影印費</t>
    </r>
  </si>
  <si>
    <r>
      <rPr>
        <sz val="11"/>
        <rFont val="標楷體"/>
        <family val="4"/>
        <charset val="136"/>
      </rPr>
      <t>以每名學生每學期</t>
    </r>
    <r>
      <rPr>
        <sz val="11"/>
        <rFont val="Times New Roman"/>
        <family val="1"/>
      </rPr>
      <t>100</t>
    </r>
    <r>
      <rPr>
        <sz val="11"/>
        <rFont val="標楷體"/>
        <family val="4"/>
        <charset val="136"/>
      </rPr>
      <t>元概估，學生本課程預估</t>
    </r>
    <r>
      <rPr>
        <u/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位學生。</t>
    </r>
  </si>
  <si>
    <r>
      <rPr>
        <sz val="11"/>
        <rFont val="標楷體"/>
        <family val="4"/>
        <charset val="136"/>
      </rPr>
      <t>校外學者專家交通費</t>
    </r>
  </si>
  <si>
    <r>
      <rPr>
        <sz val="11"/>
        <rFont val="標楷體"/>
        <family val="4"/>
        <charset val="136"/>
      </rPr>
      <t>人次</t>
    </r>
  </si>
  <si>
    <r>
      <rPr>
        <sz val="11"/>
        <rFont val="標楷體"/>
        <family val="4"/>
        <charset val="136"/>
      </rPr>
      <t>學者專家等參與課程之交通費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已支領酬勞者不得另支雜費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，依「國內出差旅費報支要點」辦理。</t>
    </r>
  </si>
  <si>
    <r>
      <rPr>
        <sz val="11"/>
        <rFont val="標楷體"/>
        <family val="4"/>
        <charset val="136"/>
      </rPr>
      <t>計畫成員國內差旅費</t>
    </r>
  </si>
  <si>
    <r>
      <rPr>
        <sz val="11"/>
        <rFont val="標楷體"/>
        <family val="4"/>
        <charset val="136"/>
      </rPr>
      <t>計畫團隊成員參加計畫相關活動所需國內差旅費。依「國內出差旅費報支要點」辦理。</t>
    </r>
  </si>
  <si>
    <r>
      <rPr>
        <sz val="11"/>
        <rFont val="標楷體"/>
        <family val="4"/>
        <charset val="136"/>
      </rPr>
      <t>設備租用費</t>
    </r>
  </si>
  <si>
    <r>
      <rPr>
        <sz val="11"/>
        <rFont val="標楷體"/>
        <family val="4"/>
        <charset val="136"/>
      </rPr>
      <t xml:space="preserve">課程所需相關設備、物品之租用費。包含：
</t>
    </r>
    <r>
      <rPr>
        <sz val="11"/>
        <rFont val="Times New Roman"/>
        <family val="1"/>
      </rPr>
      <t xml:space="preserve">1.
2.           
</t>
    </r>
    <r>
      <rPr>
        <sz val="11"/>
        <rFont val="標楷體"/>
        <family val="4"/>
        <charset val="136"/>
      </rPr>
      <t>（請敘明所需品名、單價、數量）</t>
    </r>
    <phoneticPr fontId="3" type="noConversion"/>
  </si>
  <si>
    <r>
      <rPr>
        <sz val="11"/>
        <rFont val="標楷體"/>
        <family val="4"/>
        <charset val="136"/>
      </rPr>
      <t>資訊設備耗財</t>
    </r>
  </si>
  <si>
    <r>
      <rPr>
        <sz val="11"/>
        <rFont val="標楷體"/>
        <family val="4"/>
        <charset val="136"/>
      </rPr>
      <t>。單價未達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萬元或耐用年限未達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 xml:space="preserve">年之資訊設備耗財。包含：
</t>
    </r>
    <r>
      <rPr>
        <sz val="11"/>
        <rFont val="Times New Roman"/>
        <family val="1"/>
      </rPr>
      <t>1.
2.</t>
    </r>
    <r>
      <rPr>
        <u/>
        <sz val="11"/>
        <rFont val="Times New Roman"/>
        <family val="1"/>
      </rPr>
      <t xml:space="preserve">
</t>
    </r>
    <r>
      <rPr>
        <u/>
        <sz val="11"/>
        <rFont val="標楷體"/>
        <family val="4"/>
        <charset val="136"/>
      </rPr>
      <t>（請敘明所需品名、單價、數量）</t>
    </r>
    <phoneticPr fontId="3" type="noConversion"/>
  </si>
  <si>
    <r>
      <rPr>
        <sz val="11"/>
        <rFont val="標楷體"/>
        <family val="4"/>
        <charset val="136"/>
      </rPr>
      <t>保險費</t>
    </r>
  </si>
  <si>
    <r>
      <rPr>
        <sz val="11"/>
        <rFont val="標楷體"/>
        <family val="4"/>
        <charset val="136"/>
      </rPr>
      <t>件</t>
    </r>
    <phoneticPr fontId="3" type="noConversion"/>
  </si>
  <si>
    <r>
      <rPr>
        <sz val="11"/>
        <rFont val="標楷體"/>
        <family val="4"/>
        <charset val="136"/>
      </rPr>
      <t>雜支</t>
    </r>
  </si>
  <si>
    <r>
      <rPr>
        <b/>
        <sz val="11"/>
        <rFont val="標楷體"/>
        <family val="4"/>
        <charset val="136"/>
      </rPr>
      <t>②申請教育部補助經費小計</t>
    </r>
    <phoneticPr fontId="3" type="noConversion"/>
  </si>
  <si>
    <r>
      <rPr>
        <b/>
        <sz val="12"/>
        <rFont val="標楷體"/>
        <family val="4"/>
        <charset val="136"/>
      </rPr>
      <t>設備及投資</t>
    </r>
  </si>
  <si>
    <r>
      <rPr>
        <b/>
        <sz val="11"/>
        <rFont val="標楷體"/>
        <family val="4"/>
        <charset val="136"/>
      </rPr>
      <t>③申請教育部補助經費小計</t>
    </r>
    <phoneticPr fontId="3" type="noConversion"/>
  </si>
  <si>
    <r>
      <rPr>
        <b/>
        <sz val="11"/>
        <rFont val="標楷體"/>
        <family val="4"/>
        <charset val="136"/>
      </rPr>
      <t>④申請教育部補助經費合計（①</t>
    </r>
    <r>
      <rPr>
        <b/>
        <sz val="11"/>
        <rFont val="Times New Roman"/>
        <family val="1"/>
      </rPr>
      <t>+</t>
    </r>
    <r>
      <rPr>
        <b/>
        <sz val="11"/>
        <rFont val="標楷體"/>
        <family val="4"/>
        <charset val="136"/>
      </rPr>
      <t>②</t>
    </r>
    <r>
      <rPr>
        <b/>
        <sz val="11"/>
        <rFont val="Times New Roman"/>
        <family val="1"/>
      </rPr>
      <t>+</t>
    </r>
    <r>
      <rPr>
        <b/>
        <sz val="11"/>
        <rFont val="標楷體"/>
        <family val="4"/>
        <charset val="136"/>
      </rPr>
      <t>③）</t>
    </r>
    <phoneticPr fontId="3" type="noConversion"/>
  </si>
  <si>
    <t>計畫經費總計（④+⑤）</t>
    <phoneticPr fontId="3" type="noConversion"/>
  </si>
  <si>
    <r>
      <rPr>
        <sz val="12"/>
        <rFont val="標楷體"/>
        <family val="4"/>
        <charset val="136"/>
      </rPr>
      <t>計畫主持人
所屬單位</t>
    </r>
    <r>
      <rPr>
        <sz val="12"/>
        <rFont val="Times New Roman"/>
        <family val="1"/>
      </rPr>
      <t xml:space="preserve">           </t>
    </r>
    <phoneticPr fontId="2" type="noConversion"/>
  </si>
  <si>
    <r>
      <rPr>
        <sz val="12"/>
        <rFont val="標楷體"/>
        <family val="4"/>
        <charset val="136"/>
      </rPr>
      <t>　　主（會）計
　　單位</t>
    </r>
    <phoneticPr fontId="3" type="noConversion"/>
  </si>
  <si>
    <r>
      <t xml:space="preserve">                 </t>
    </r>
    <r>
      <rPr>
        <sz val="12"/>
        <rFont val="標楷體"/>
        <family val="4"/>
        <charset val="136"/>
      </rPr>
      <t>機關學校首長</t>
    </r>
    <r>
      <rPr>
        <sz val="12"/>
        <rFont val="Times New Roman"/>
        <family val="1"/>
      </rPr>
      <t xml:space="preserve">                            
                 </t>
    </r>
    <r>
      <rPr>
        <sz val="12"/>
        <rFont val="標楷體"/>
        <family val="4"/>
        <charset val="136"/>
      </rPr>
      <t>或團體負責人</t>
    </r>
    <phoneticPr fontId="3" type="noConversion"/>
  </si>
  <si>
    <r>
      <rPr>
        <sz val="11"/>
        <rFont val="標楷體"/>
        <family val="4"/>
        <charset val="136"/>
      </rPr>
      <t>※各項經費編列原則，請依附件一「經費編列及支用原則」、本部補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助及委辦計畫經費編列基準表及行政院相關規定辦理。受補助學校應另行提撥自籌經費，至少為本部補助額度之百分之十，不限科目。
一、各執行單位經費動支應依中央政府各項經費支用規定、本部各計畫補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助要點及本要點經費編列基準表規定辦理，若涉政府採購事宜，請依政府採購法規定辦理。
二、上述中央政府經費支用規定，得逕於「行政院主計總處網站</t>
    </r>
    <r>
      <rPr>
        <sz val="11"/>
        <rFont val="Times New Roman"/>
        <family val="1"/>
      </rPr>
      <t>-</t>
    </r>
    <r>
      <rPr>
        <sz val="11"/>
        <rFont val="標楷體"/>
        <family val="4"/>
        <charset val="136"/>
      </rPr>
      <t>友善經費報支專區</t>
    </r>
    <r>
      <rPr>
        <sz val="11"/>
        <rFont val="Times New Roman"/>
        <family val="1"/>
      </rPr>
      <t>-</t>
    </r>
    <r>
      <rPr>
        <sz val="11"/>
        <rFont val="標楷體"/>
        <family val="4"/>
        <charset val="136"/>
      </rPr>
      <t>內審規定」查詢參考。
三、非指定項目補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助，說明欄位新增支用項目，得由執行單位循內部行政程序自行辦理。
四、同一計畫向本部及其他機關申請補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助時，應於計畫項目經費申請表內，詳列向本部及其他機關申請補助之項目及金額，如有隱匿不實或造假情事，本部應撤銷該補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助案件，並收回已撥付款項。
五、補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助計畫除依本要點第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點規定之情形外，以不補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助人事費、加班費、內部場地使用費及行政管理費為原則。
六、申請補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助經費，其計畫執行涉及須依「政府機關政策文宣規劃執行注意事項」、預算法第</t>
    </r>
    <r>
      <rPr>
        <sz val="11"/>
        <rFont val="Times New Roman"/>
        <family val="1"/>
      </rPr>
      <t>62</t>
    </r>
    <r>
      <rPr>
        <sz val="11"/>
        <rFont val="標楷體"/>
        <family val="4"/>
        <charset val="136"/>
      </rPr>
      <t>條之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及其執行原則等相關規定辦理者，應明確標示其為「廣告」，且揭示贊助機關（教育部）名稱，並不得以置入性行銷方式進行。
七、本案係屬政府研究資訊系統（</t>
    </r>
    <r>
      <rPr>
        <sz val="11"/>
        <rFont val="Times New Roman"/>
        <family val="1"/>
      </rPr>
      <t>GRB</t>
    </r>
    <r>
      <rPr>
        <sz val="11"/>
        <rFont val="標楷體"/>
        <family val="4"/>
        <charset val="136"/>
      </rPr>
      <t>）列管之科技計畫，依「教育部補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捐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助及委辦經費核撥結報作業要點」第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點第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款規定，得適用彈性經費支用規定。彈性經費內含於計畫金額，額度係以核定經費表計畫總額百分之二核計，且不超過新臺幣</t>
    </r>
    <r>
      <rPr>
        <sz val="11"/>
        <rFont val="Times New Roman"/>
        <family val="1"/>
      </rPr>
      <t>25,000</t>
    </r>
    <r>
      <rPr>
        <sz val="11"/>
        <rFont val="標楷體"/>
        <family val="4"/>
        <charset val="136"/>
      </rPr>
      <t>元；該額度經費支用應依各單位內部程序辦理。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</si>
</sst>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0.00_ ;[Red]\-0.00\ "/>
    <numFmt numFmtId="177" formatCode="0_ "/>
    <numFmt numFmtId="178" formatCode="_-* #,##0_-;\-* #,##0_-;_-* &quot;-&quot;??_-;_-@_-"/>
  </numFmts>
  <fonts count="36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indexed="8"/>
      <name val="新細明體"/>
      <family val="1"/>
      <charset val="136"/>
    </font>
    <font>
      <sz val="11"/>
      <color theme="1"/>
      <name val="標楷體"/>
      <family val="4"/>
      <charset val="136"/>
    </font>
    <font>
      <sz val="11"/>
      <color rgb="FFFF0000"/>
      <name val="標楷體"/>
      <family val="4"/>
      <charset val="136"/>
    </font>
    <font>
      <sz val="10"/>
      <name val="Arial"/>
      <family val="2"/>
    </font>
    <font>
      <sz val="11"/>
      <color rgb="FF0D0D0D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0D0D0D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9"/>
      <name val="Calibri"/>
      <family val="2"/>
    </font>
    <font>
      <sz val="12"/>
      <color theme="1"/>
      <name val="Arial"/>
      <family val="2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1"/>
      <name val="Times New Roman"/>
      <family val="1"/>
    </font>
    <font>
      <b/>
      <sz val="11"/>
      <name val="標楷體"/>
      <family val="4"/>
      <charset val="136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u/>
      <sz val="11"/>
      <name val="Times New Roman"/>
      <family val="1"/>
    </font>
    <font>
      <u/>
      <sz val="11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9" fillId="0" borderId="0"/>
    <xf numFmtId="43" fontId="17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0" fillId="0" borderId="0"/>
  </cellStyleXfs>
  <cellXfs count="112"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>
      <alignment vertical="center"/>
    </xf>
    <xf numFmtId="176" fontId="12" fillId="3" borderId="0" xfId="0" applyNumberFormat="1" applyFont="1" applyFill="1">
      <alignment vertical="center"/>
    </xf>
    <xf numFmtId="0" fontId="12" fillId="7" borderId="0" xfId="0" applyFont="1" applyFill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3" fontId="18" fillId="7" borderId="1" xfId="0" applyNumberFormat="1" applyFont="1" applyFill="1" applyBorder="1" applyAlignment="1">
      <alignment horizontal="right" vertical="center" wrapText="1"/>
    </xf>
    <xf numFmtId="0" fontId="18" fillId="7" borderId="1" xfId="0" applyFont="1" applyFill="1" applyBorder="1" applyAlignment="1">
      <alignment horizontal="right" vertical="center" wrapText="1"/>
    </xf>
    <xf numFmtId="0" fontId="18" fillId="7" borderId="1" xfId="0" applyFont="1" applyFill="1" applyBorder="1" applyAlignment="1">
      <alignment horizontal="left" vertical="center" wrapText="1"/>
    </xf>
    <xf numFmtId="0" fontId="18" fillId="7" borderId="1" xfId="0" applyFont="1" applyFill="1" applyBorder="1" applyAlignment="1">
      <alignment vertical="center" wrapText="1"/>
    </xf>
    <xf numFmtId="178" fontId="18" fillId="0" borderId="1" xfId="4" applyNumberFormat="1" applyFont="1" applyBorder="1" applyAlignment="1">
      <alignment horizontal="right" vertical="center" wrapText="1"/>
    </xf>
    <xf numFmtId="0" fontId="14" fillId="2" borderId="13" xfId="0" applyFont="1" applyFill="1" applyBorder="1" applyAlignment="1">
      <alignment vertical="center" wrapText="1"/>
    </xf>
    <xf numFmtId="0" fontId="18" fillId="0" borderId="4" xfId="0" applyFont="1" applyBorder="1" applyAlignment="1">
      <alignment horizontal="left" vertical="center" wrapText="1"/>
    </xf>
    <xf numFmtId="3" fontId="18" fillId="7" borderId="4" xfId="0" applyNumberFormat="1" applyFont="1" applyFill="1" applyBorder="1" applyAlignment="1">
      <alignment horizontal="right" vertical="center" wrapText="1"/>
    </xf>
    <xf numFmtId="0" fontId="18" fillId="7" borderId="4" xfId="0" applyFont="1" applyFill="1" applyBorder="1" applyAlignment="1">
      <alignment horizontal="right" vertical="center" wrapText="1"/>
    </xf>
    <xf numFmtId="0" fontId="0" fillId="0" borderId="13" xfId="0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21" fillId="2" borderId="13" xfId="0" applyFont="1" applyFill="1" applyBorder="1" applyAlignment="1">
      <alignment vertical="center" wrapText="1"/>
    </xf>
    <xf numFmtId="0" fontId="12" fillId="2" borderId="13" xfId="0" applyFont="1" applyFill="1" applyBorder="1" applyAlignment="1">
      <alignment vertical="center" wrapText="1"/>
    </xf>
    <xf numFmtId="0" fontId="12" fillId="7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15" fillId="2" borderId="13" xfId="0" applyFont="1" applyFill="1" applyBorder="1" applyAlignment="1">
      <alignment vertical="center" wrapText="1"/>
    </xf>
    <xf numFmtId="0" fontId="12" fillId="6" borderId="13" xfId="0" applyFont="1" applyFill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7" borderId="1" xfId="5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2" fillId="0" borderId="7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0" fontId="25" fillId="0" borderId="17" xfId="0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vertical="center" wrapText="1"/>
    </xf>
    <xf numFmtId="3" fontId="21" fillId="0" borderId="1" xfId="0" applyNumberFormat="1" applyFont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29" fillId="0" borderId="2" xfId="0" applyFont="1" applyBorder="1" applyAlignment="1">
      <alignment horizontal="center" vertical="center" wrapText="1"/>
    </xf>
    <xf numFmtId="0" fontId="31" fillId="0" borderId="12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3" fontId="32" fillId="0" borderId="1" xfId="0" applyNumberFormat="1" applyFont="1" applyBorder="1" applyAlignment="1">
      <alignment horizontal="right" vertical="center" wrapText="1"/>
    </xf>
    <xf numFmtId="0" fontId="32" fillId="0" borderId="1" xfId="0" applyFont="1" applyBorder="1" applyAlignment="1">
      <alignment horizontal="right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177" fontId="32" fillId="0" borderId="1" xfId="0" applyNumberFormat="1" applyFont="1" applyBorder="1" applyAlignment="1">
      <alignment horizontal="right" vertical="center" wrapText="1"/>
    </xf>
    <xf numFmtId="0" fontId="32" fillId="0" borderId="3" xfId="0" applyFont="1" applyBorder="1" applyAlignment="1">
      <alignment vertical="center" wrapText="1"/>
    </xf>
    <xf numFmtId="177" fontId="32" fillId="0" borderId="3" xfId="0" applyNumberFormat="1" applyFont="1" applyBorder="1" applyAlignment="1">
      <alignment horizontal="right" vertical="center" wrapText="1"/>
    </xf>
    <xf numFmtId="0" fontId="32" fillId="0" borderId="3" xfId="0" applyFont="1" applyBorder="1" applyAlignment="1">
      <alignment horizontal="right" vertical="center" wrapText="1"/>
    </xf>
    <xf numFmtId="0" fontId="32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right" vertical="center" wrapText="1"/>
    </xf>
    <xf numFmtId="0" fontId="27" fillId="5" borderId="6" xfId="0" applyFont="1" applyFill="1" applyBorder="1" applyAlignment="1">
      <alignment horizontal="right" vertical="center" wrapText="1"/>
    </xf>
    <xf numFmtId="0" fontId="32" fillId="5" borderId="6" xfId="0" applyFont="1" applyFill="1" applyBorder="1" applyAlignment="1">
      <alignment horizontal="right" vertical="center" wrapText="1"/>
    </xf>
    <xf numFmtId="0" fontId="32" fillId="5" borderId="6" xfId="0" applyFont="1" applyFill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vertical="center" wrapText="1"/>
    </xf>
    <xf numFmtId="3" fontId="32" fillId="0" borderId="4" xfId="0" applyNumberFormat="1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2" fillId="0" borderId="18" xfId="0" applyFont="1" applyBorder="1" applyAlignment="1">
      <alignment vertical="center" wrapText="1"/>
    </xf>
    <xf numFmtId="0" fontId="32" fillId="0" borderId="1" xfId="0" applyFont="1" applyBorder="1">
      <alignment vertical="center"/>
    </xf>
    <xf numFmtId="0" fontId="32" fillId="0" borderId="1" xfId="0" applyFont="1" applyBorder="1" applyAlignment="1">
      <alignment horizontal="right" vertical="center"/>
    </xf>
    <xf numFmtId="0" fontId="30" fillId="0" borderId="1" xfId="0" applyFont="1" applyBorder="1">
      <alignment vertical="center"/>
    </xf>
    <xf numFmtId="3" fontId="32" fillId="0" borderId="1" xfId="0" applyNumberFormat="1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0" fillId="0" borderId="3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right" vertical="center" wrapText="1"/>
    </xf>
    <xf numFmtId="0" fontId="32" fillId="5" borderId="6" xfId="0" applyFont="1" applyFill="1" applyBorder="1" applyAlignment="1">
      <alignment vertical="center" wrapTex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1" fillId="0" borderId="7" xfId="0" applyFont="1" applyBorder="1" applyAlignment="1">
      <alignment horizontal="center" vertical="center" wrapText="1"/>
    </xf>
    <xf numFmtId="0" fontId="32" fillId="5" borderId="8" xfId="0" applyFont="1" applyFill="1" applyBorder="1" applyAlignment="1">
      <alignment horizontal="right" vertical="center" wrapText="1"/>
    </xf>
    <xf numFmtId="0" fontId="21" fillId="5" borderId="6" xfId="0" applyFont="1" applyFill="1" applyBorder="1" applyAlignment="1">
      <alignment vertical="center" wrapText="1"/>
    </xf>
    <xf numFmtId="0" fontId="32" fillId="5" borderId="8" xfId="0" applyFont="1" applyFill="1" applyBorder="1" applyAlignment="1">
      <alignment vertical="center" wrapText="1"/>
    </xf>
    <xf numFmtId="0" fontId="28" fillId="4" borderId="4" xfId="0" applyFont="1" applyFill="1" applyBorder="1" applyAlignment="1">
      <alignment horizontal="right" vertical="center" wrapText="1"/>
    </xf>
    <xf numFmtId="0" fontId="27" fillId="4" borderId="4" xfId="0" applyFont="1" applyFill="1" applyBorder="1" applyAlignment="1">
      <alignment horizontal="right" vertical="center" wrapText="1"/>
    </xf>
    <xf numFmtId="1" fontId="27" fillId="4" borderId="4" xfId="0" applyNumberFormat="1" applyFont="1" applyFill="1" applyBorder="1" applyAlignment="1">
      <alignment horizontal="right" vertical="center" wrapText="1"/>
    </xf>
    <xf numFmtId="0" fontId="21" fillId="4" borderId="4" xfId="0" applyFont="1" applyFill="1" applyBorder="1" applyAlignment="1">
      <alignment vertical="center" wrapText="1"/>
    </xf>
    <xf numFmtId="0" fontId="28" fillId="0" borderId="1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right" vertical="center" wrapText="1"/>
    </xf>
    <xf numFmtId="1" fontId="27" fillId="0" borderId="1" xfId="0" applyNumberFormat="1" applyFont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1" xfId="1" applyFont="1" applyBorder="1" applyAlignment="1">
      <alignment vertical="top" wrapText="1"/>
    </xf>
    <xf numFmtId="0" fontId="21" fillId="0" borderId="2" xfId="1" applyFont="1" applyBorder="1" applyAlignment="1">
      <alignment vertical="top" wrapText="1"/>
    </xf>
    <xf numFmtId="0" fontId="21" fillId="0" borderId="11" xfId="1" applyFont="1" applyBorder="1" applyAlignment="1">
      <alignment vertical="top" wrapText="1"/>
    </xf>
    <xf numFmtId="0" fontId="21" fillId="0" borderId="9" xfId="1" applyFont="1" applyBorder="1" applyAlignment="1">
      <alignment vertical="top" wrapText="1"/>
    </xf>
    <xf numFmtId="0" fontId="21" fillId="0" borderId="10" xfId="0" applyFont="1" applyBorder="1" applyAlignment="1">
      <alignment horizontal="left" vertical="top" wrapText="1"/>
    </xf>
    <xf numFmtId="0" fontId="32" fillId="0" borderId="2" xfId="1" applyFont="1" applyBorder="1" applyAlignment="1">
      <alignment vertical="top" wrapText="1"/>
    </xf>
    <xf numFmtId="0" fontId="32" fillId="0" borderId="9" xfId="1" applyFont="1" applyBorder="1" applyAlignment="1">
      <alignment vertical="top" wrapText="1"/>
    </xf>
    <xf numFmtId="0" fontId="32" fillId="0" borderId="19" xfId="1" applyFont="1" applyBorder="1" applyAlignment="1">
      <alignment vertical="top" wrapText="1"/>
    </xf>
    <xf numFmtId="0" fontId="30" fillId="0" borderId="2" xfId="1" applyFont="1" applyBorder="1" applyAlignment="1">
      <alignment vertical="top" wrapText="1"/>
    </xf>
    <xf numFmtId="0" fontId="30" fillId="0" borderId="9" xfId="1" applyFont="1" applyBorder="1" applyAlignment="1">
      <alignment vertical="top" wrapText="1"/>
    </xf>
    <xf numFmtId="0" fontId="30" fillId="0" borderId="19" xfId="1" applyFont="1" applyBorder="1" applyAlignment="1">
      <alignment vertical="top" wrapText="1"/>
    </xf>
  </cellXfs>
  <cellStyles count="9">
    <cellStyle name="Excel Built-in Normal" xfId="1"/>
    <cellStyle name="一般" xfId="0" builtinId="0"/>
    <cellStyle name="一般 2" xfId="2"/>
    <cellStyle name="一般 2 2" xfId="8"/>
    <cellStyle name="一般 3" xfId="3"/>
    <cellStyle name="一般 4" xfId="6"/>
    <cellStyle name="一般_附表" xfId="5"/>
    <cellStyle name="千分位" xfId="4" builtinId="3"/>
    <cellStyle name="千分位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tabSelected="1" zoomScaleNormal="100" zoomScaleSheetLayoutView="85" workbookViewId="0">
      <selection sqref="A1:G71"/>
    </sheetView>
  </sheetViews>
  <sheetFormatPr defaultRowHeight="16.2"/>
  <cols>
    <col min="1" max="1" width="4.6640625" customWidth="1"/>
    <col min="2" max="2" width="23.109375" customWidth="1"/>
    <col min="3" max="3" width="9.6640625" customWidth="1"/>
    <col min="4" max="5" width="6" bestFit="1" customWidth="1"/>
    <col min="6" max="6" width="12.6640625" bestFit="1" customWidth="1"/>
    <col min="7" max="7" width="63.109375" customWidth="1"/>
    <col min="8" max="8" width="50.33203125" style="1" customWidth="1"/>
    <col min="9" max="9" width="9" customWidth="1"/>
  </cols>
  <sheetData>
    <row r="1" spans="1:9" ht="22.2">
      <c r="A1" s="37" t="s">
        <v>66</v>
      </c>
      <c r="B1" s="38"/>
      <c r="C1" s="38"/>
      <c r="D1" s="38"/>
      <c r="E1" s="38"/>
      <c r="F1" s="38"/>
      <c r="G1" s="39"/>
      <c r="H1" s="8"/>
      <c r="I1" s="6"/>
    </row>
    <row r="2" spans="1:9">
      <c r="A2" s="40" t="s">
        <v>67</v>
      </c>
      <c r="B2" s="41"/>
      <c r="C2" s="41"/>
      <c r="D2" s="41"/>
      <c r="E2" s="41"/>
      <c r="F2" s="41"/>
      <c r="G2" s="42"/>
      <c r="H2" s="5"/>
      <c r="I2" s="6"/>
    </row>
    <row r="3" spans="1:9" ht="32.4">
      <c r="A3" s="35" t="s">
        <v>68</v>
      </c>
      <c r="B3" s="35"/>
      <c r="C3" s="35"/>
      <c r="D3" s="35"/>
      <c r="E3" s="35"/>
      <c r="F3" s="43" t="s">
        <v>69</v>
      </c>
      <c r="G3" s="43"/>
      <c r="H3" s="20" t="s">
        <v>40</v>
      </c>
      <c r="I3" s="6"/>
    </row>
    <row r="4" spans="1:9">
      <c r="A4" s="36" t="s">
        <v>39</v>
      </c>
      <c r="B4" s="36"/>
      <c r="C4" s="36"/>
      <c r="D4" s="36"/>
      <c r="E4" s="36"/>
      <c r="F4" s="43" t="s">
        <v>70</v>
      </c>
      <c r="G4" s="43"/>
      <c r="H4" s="21"/>
      <c r="I4" s="6"/>
    </row>
    <row r="5" spans="1:9">
      <c r="A5" s="35" t="s">
        <v>71</v>
      </c>
      <c r="B5" s="35"/>
      <c r="C5" s="35"/>
      <c r="D5" s="35"/>
      <c r="E5" s="35"/>
      <c r="F5" s="35"/>
      <c r="G5" s="35"/>
      <c r="H5" s="21"/>
      <c r="I5" s="6"/>
    </row>
    <row r="6" spans="1:9" ht="52.95" customHeight="1">
      <c r="A6" s="35" t="s">
        <v>60</v>
      </c>
      <c r="B6" s="35"/>
      <c r="C6" s="35"/>
      <c r="D6" s="35"/>
      <c r="E6" s="35"/>
      <c r="F6" s="35"/>
      <c r="G6" s="35"/>
      <c r="H6" s="33" t="s">
        <v>59</v>
      </c>
      <c r="I6" s="6"/>
    </row>
    <row r="7" spans="1:9">
      <c r="A7" s="35" t="s">
        <v>41</v>
      </c>
      <c r="B7" s="35"/>
      <c r="C7" s="35"/>
      <c r="D7" s="35"/>
      <c r="E7" s="35"/>
      <c r="F7" s="35"/>
      <c r="G7" s="35"/>
      <c r="H7" s="21"/>
      <c r="I7" s="6"/>
    </row>
    <row r="8" spans="1:9">
      <c r="A8" s="36" t="s">
        <v>38</v>
      </c>
      <c r="B8" s="35"/>
      <c r="C8" s="35"/>
      <c r="D8" s="35"/>
      <c r="E8" s="35"/>
      <c r="F8" s="35"/>
      <c r="G8" s="35"/>
      <c r="H8" s="21"/>
      <c r="I8" s="6"/>
    </row>
    <row r="9" spans="1:9" ht="59.4" customHeight="1">
      <c r="A9" s="35" t="s">
        <v>42</v>
      </c>
      <c r="B9" s="35"/>
      <c r="C9" s="35"/>
      <c r="D9" s="35"/>
      <c r="E9" s="35"/>
      <c r="F9" s="35"/>
      <c r="G9" s="35"/>
      <c r="H9" s="22" t="s">
        <v>46</v>
      </c>
      <c r="I9" s="6"/>
    </row>
    <row r="10" spans="1:9">
      <c r="A10" s="35" t="s">
        <v>43</v>
      </c>
      <c r="B10" s="35"/>
      <c r="C10" s="35"/>
      <c r="D10" s="35"/>
      <c r="E10" s="35"/>
      <c r="F10" s="35"/>
      <c r="G10" s="35"/>
      <c r="H10" s="23" t="s">
        <v>1</v>
      </c>
      <c r="I10" s="6"/>
    </row>
    <row r="11" spans="1:9">
      <c r="A11" s="35" t="s">
        <v>44</v>
      </c>
      <c r="B11" s="35"/>
      <c r="C11" s="35"/>
      <c r="D11" s="35"/>
      <c r="E11" s="35"/>
      <c r="F11" s="35"/>
      <c r="G11" s="35"/>
      <c r="H11" s="21"/>
      <c r="I11" s="6"/>
    </row>
    <row r="12" spans="1:9">
      <c r="A12" s="35" t="s">
        <v>45</v>
      </c>
      <c r="B12" s="35"/>
      <c r="C12" s="35"/>
      <c r="D12" s="35"/>
      <c r="E12" s="35"/>
      <c r="F12" s="35"/>
      <c r="G12" s="35"/>
      <c r="H12" s="21"/>
      <c r="I12" s="6"/>
    </row>
    <row r="13" spans="1:9">
      <c r="A13" s="44" t="s">
        <v>72</v>
      </c>
      <c r="B13" s="44"/>
      <c r="C13" s="44" t="s">
        <v>73</v>
      </c>
      <c r="D13" s="44"/>
      <c r="E13" s="44"/>
      <c r="F13" s="44"/>
      <c r="G13" s="44"/>
      <c r="H13" s="24"/>
      <c r="I13" s="6"/>
    </row>
    <row r="14" spans="1:9">
      <c r="A14" s="44"/>
      <c r="B14" s="44"/>
      <c r="C14" s="45" t="s">
        <v>74</v>
      </c>
      <c r="D14" s="45" t="s">
        <v>75</v>
      </c>
      <c r="E14" s="45" t="s">
        <v>76</v>
      </c>
      <c r="F14" s="45" t="s">
        <v>77</v>
      </c>
      <c r="G14" s="45" t="s">
        <v>78</v>
      </c>
      <c r="H14" s="21"/>
      <c r="I14" s="6"/>
    </row>
    <row r="15" spans="1:9" ht="16.2" customHeight="1">
      <c r="A15" s="46" t="s">
        <v>52</v>
      </c>
      <c r="B15" s="47" t="s">
        <v>18</v>
      </c>
      <c r="C15" s="48">
        <v>6000</v>
      </c>
      <c r="D15" s="34"/>
      <c r="E15" s="34" t="s">
        <v>79</v>
      </c>
      <c r="F15" s="34">
        <f t="shared" ref="F15:F18" si="0">ROUND(C15*D15,0)</f>
        <v>0</v>
      </c>
      <c r="G15" s="49" t="s">
        <v>57</v>
      </c>
      <c r="H15" s="19"/>
      <c r="I15" s="6"/>
    </row>
    <row r="16" spans="1:9" ht="16.2" customHeight="1">
      <c r="A16" s="50"/>
      <c r="B16" s="51"/>
      <c r="C16" s="48">
        <v>2000</v>
      </c>
      <c r="D16" s="34"/>
      <c r="E16" s="34" t="s">
        <v>79</v>
      </c>
      <c r="F16" s="34">
        <f t="shared" si="0"/>
        <v>0</v>
      </c>
      <c r="G16" s="49" t="s">
        <v>58</v>
      </c>
      <c r="H16" s="19"/>
      <c r="I16" s="6"/>
    </row>
    <row r="17" spans="1:9" ht="30">
      <c r="A17" s="52"/>
      <c r="B17" s="53" t="s">
        <v>55</v>
      </c>
      <c r="C17" s="54">
        <v>4000</v>
      </c>
      <c r="D17" s="55"/>
      <c r="E17" s="56" t="s">
        <v>79</v>
      </c>
      <c r="F17" s="55">
        <f t="shared" si="0"/>
        <v>0</v>
      </c>
      <c r="G17" s="57" t="s">
        <v>80</v>
      </c>
      <c r="H17" s="15" t="s">
        <v>2</v>
      </c>
      <c r="I17" s="6"/>
    </row>
    <row r="18" spans="1:9">
      <c r="A18" s="52"/>
      <c r="B18" s="47" t="s">
        <v>37</v>
      </c>
      <c r="C18" s="55">
        <v>127</v>
      </c>
      <c r="D18" s="55"/>
      <c r="E18" s="56" t="s">
        <v>81</v>
      </c>
      <c r="F18" s="55">
        <f t="shared" si="0"/>
        <v>0</v>
      </c>
      <c r="G18" s="58" t="s">
        <v>82</v>
      </c>
      <c r="H18" s="15"/>
      <c r="I18" s="6"/>
    </row>
    <row r="19" spans="1:9">
      <c r="A19" s="52"/>
      <c r="B19" s="51"/>
      <c r="C19" s="55">
        <v>42</v>
      </c>
      <c r="D19" s="55"/>
      <c r="E19" s="56" t="s">
        <v>79</v>
      </c>
      <c r="F19" s="55">
        <f t="shared" ref="F19" si="1">ROUND(C19*D19,0)</f>
        <v>0</v>
      </c>
      <c r="G19" s="59"/>
      <c r="H19" s="15"/>
      <c r="I19" s="6"/>
    </row>
    <row r="20" spans="1:9">
      <c r="A20" s="52"/>
      <c r="B20" s="53" t="s">
        <v>56</v>
      </c>
      <c r="C20" s="55">
        <v>84</v>
      </c>
      <c r="D20" s="55"/>
      <c r="E20" s="56" t="s">
        <v>79</v>
      </c>
      <c r="F20" s="55">
        <f t="shared" ref="F20" si="2">ROUND(C20*D20,0)</f>
        <v>0</v>
      </c>
      <c r="G20" s="59"/>
      <c r="H20" s="15"/>
      <c r="I20" s="6"/>
    </row>
    <row r="21" spans="1:9" ht="48.6">
      <c r="A21" s="60"/>
      <c r="B21" s="16" t="s">
        <v>23</v>
      </c>
      <c r="C21" s="17"/>
      <c r="D21" s="18"/>
      <c r="E21" s="18" t="s">
        <v>19</v>
      </c>
      <c r="F21" s="17">
        <f>C21*D21</f>
        <v>0</v>
      </c>
      <c r="G21" s="31" t="s">
        <v>32</v>
      </c>
      <c r="H21" s="25" t="s">
        <v>54</v>
      </c>
      <c r="I21" s="6"/>
    </row>
    <row r="22" spans="1:9" ht="32.4">
      <c r="A22" s="60"/>
      <c r="B22" s="9" t="s">
        <v>24</v>
      </c>
      <c r="C22" s="10"/>
      <c r="D22" s="11"/>
      <c r="E22" s="11" t="s">
        <v>19</v>
      </c>
      <c r="F22" s="10">
        <f>C22*D22</f>
        <v>0</v>
      </c>
      <c r="G22" s="32" t="s">
        <v>27</v>
      </c>
      <c r="H22" s="25" t="s">
        <v>20</v>
      </c>
      <c r="I22" s="6"/>
    </row>
    <row r="23" spans="1:9" ht="32.4">
      <c r="A23" s="60"/>
      <c r="B23" s="12" t="s">
        <v>25</v>
      </c>
      <c r="C23" s="10"/>
      <c r="D23" s="11"/>
      <c r="E23" s="11" t="s">
        <v>21</v>
      </c>
      <c r="F23" s="10">
        <f t="shared" ref="F23:F24" si="3">C23*D23</f>
        <v>0</v>
      </c>
      <c r="G23" s="13" t="s">
        <v>28</v>
      </c>
      <c r="H23" s="25" t="s">
        <v>22</v>
      </c>
      <c r="I23" s="6"/>
    </row>
    <row r="24" spans="1:9" ht="32.4">
      <c r="A24" s="60"/>
      <c r="B24" s="13" t="s">
        <v>26</v>
      </c>
      <c r="C24" s="14"/>
      <c r="D24" s="11"/>
      <c r="E24" s="11" t="s">
        <v>21</v>
      </c>
      <c r="F24" s="10">
        <f t="shared" si="3"/>
        <v>0</v>
      </c>
      <c r="G24" s="32" t="s">
        <v>29</v>
      </c>
      <c r="H24" s="15"/>
      <c r="I24" s="6"/>
    </row>
    <row r="25" spans="1:9">
      <c r="A25" s="60"/>
      <c r="B25" s="49" t="s">
        <v>33</v>
      </c>
      <c r="C25" s="54">
        <v>5000</v>
      </c>
      <c r="D25" s="55"/>
      <c r="E25" s="56" t="s">
        <v>81</v>
      </c>
      <c r="F25" s="55">
        <f t="shared" ref="F25" si="4">ROUND(C25*D25,0)</f>
        <v>0</v>
      </c>
      <c r="G25" s="57" t="s">
        <v>83</v>
      </c>
      <c r="H25" s="25"/>
      <c r="I25" s="6"/>
    </row>
    <row r="26" spans="1:9" ht="33" customHeight="1">
      <c r="A26" s="60"/>
      <c r="B26" s="49" t="s">
        <v>34</v>
      </c>
      <c r="C26" s="55"/>
      <c r="D26" s="55"/>
      <c r="E26" s="56" t="s">
        <v>81</v>
      </c>
      <c r="F26" s="55"/>
      <c r="G26" s="13" t="s">
        <v>84</v>
      </c>
      <c r="H26" s="15"/>
      <c r="I26" s="6"/>
    </row>
    <row r="27" spans="1:9" ht="30">
      <c r="A27" s="60"/>
      <c r="B27" s="57" t="s">
        <v>85</v>
      </c>
      <c r="C27" s="55"/>
      <c r="D27" s="55"/>
      <c r="E27" s="56" t="s">
        <v>81</v>
      </c>
      <c r="F27" s="55"/>
      <c r="G27" s="57" t="s">
        <v>86</v>
      </c>
      <c r="H27" s="15" t="s">
        <v>3</v>
      </c>
      <c r="I27" s="6"/>
    </row>
    <row r="28" spans="1:9" ht="45">
      <c r="A28" s="60"/>
      <c r="B28" s="57" t="s">
        <v>87</v>
      </c>
      <c r="C28" s="61">
        <f>C25*0.0211</f>
        <v>105.5</v>
      </c>
      <c r="D28" s="55"/>
      <c r="E28" s="56" t="s">
        <v>81</v>
      </c>
      <c r="F28" s="55"/>
      <c r="G28" s="57" t="s">
        <v>88</v>
      </c>
      <c r="H28" s="15" t="s">
        <v>3</v>
      </c>
      <c r="I28" s="6"/>
    </row>
    <row r="29" spans="1:9">
      <c r="A29" s="60"/>
      <c r="B29" s="57" t="s">
        <v>89</v>
      </c>
      <c r="C29" s="55"/>
      <c r="D29" s="55"/>
      <c r="E29" s="56" t="s">
        <v>81</v>
      </c>
      <c r="F29" s="55">
        <f t="shared" ref="F29:F43" si="5">ROUND(C29*D29,0)</f>
        <v>0</v>
      </c>
      <c r="G29" s="58" t="s">
        <v>90</v>
      </c>
      <c r="H29" s="25" t="s">
        <v>30</v>
      </c>
      <c r="I29" s="6"/>
    </row>
    <row r="30" spans="1:9">
      <c r="A30" s="60"/>
      <c r="B30" s="57" t="s">
        <v>91</v>
      </c>
      <c r="C30" s="55"/>
      <c r="D30" s="55"/>
      <c r="E30" s="56" t="s">
        <v>81</v>
      </c>
      <c r="F30" s="55">
        <f t="shared" si="5"/>
        <v>0</v>
      </c>
      <c r="G30" s="58"/>
      <c r="H30" s="25" t="s">
        <v>31</v>
      </c>
      <c r="I30" s="6"/>
    </row>
    <row r="31" spans="1:9">
      <c r="A31" s="60"/>
      <c r="B31" s="49" t="s">
        <v>35</v>
      </c>
      <c r="C31" s="55"/>
      <c r="D31" s="55"/>
      <c r="E31" s="56" t="s">
        <v>81</v>
      </c>
      <c r="F31" s="55">
        <f t="shared" si="5"/>
        <v>0</v>
      </c>
      <c r="G31" s="59"/>
      <c r="H31" s="25" t="s">
        <v>47</v>
      </c>
      <c r="I31" s="6"/>
    </row>
    <row r="32" spans="1:9" ht="30">
      <c r="A32" s="60"/>
      <c r="B32" s="57" t="s">
        <v>92</v>
      </c>
      <c r="C32" s="55"/>
      <c r="D32" s="55"/>
      <c r="E32" s="56" t="s">
        <v>81</v>
      </c>
      <c r="F32" s="55"/>
      <c r="G32" s="57" t="s">
        <v>84</v>
      </c>
      <c r="H32" s="15"/>
      <c r="I32" s="6"/>
    </row>
    <row r="33" spans="1:16" ht="30">
      <c r="A33" s="60"/>
      <c r="B33" s="57" t="s">
        <v>93</v>
      </c>
      <c r="C33" s="55"/>
      <c r="D33" s="55"/>
      <c r="E33" s="56" t="s">
        <v>81</v>
      </c>
      <c r="F33" s="55"/>
      <c r="G33" s="57" t="s">
        <v>84</v>
      </c>
      <c r="H33" s="15"/>
      <c r="I33" s="6"/>
    </row>
    <row r="34" spans="1:16" ht="30">
      <c r="A34" s="60"/>
      <c r="B34" s="49" t="s">
        <v>36</v>
      </c>
      <c r="C34" s="55"/>
      <c r="D34" s="55"/>
      <c r="E34" s="56" t="s">
        <v>81</v>
      </c>
      <c r="F34" s="55"/>
      <c r="G34" s="57" t="s">
        <v>84</v>
      </c>
      <c r="H34" s="15"/>
      <c r="I34" s="6"/>
    </row>
    <row r="35" spans="1:16" ht="30">
      <c r="A35" s="60"/>
      <c r="B35" s="57" t="s">
        <v>94</v>
      </c>
      <c r="C35" s="55"/>
      <c r="D35" s="55"/>
      <c r="E35" s="56" t="s">
        <v>81</v>
      </c>
      <c r="F35" s="55"/>
      <c r="G35" s="57" t="s">
        <v>86</v>
      </c>
      <c r="H35" s="15" t="s">
        <v>3</v>
      </c>
      <c r="I35" s="6"/>
    </row>
    <row r="36" spans="1:16" ht="30">
      <c r="A36" s="60"/>
      <c r="B36" s="57" t="s">
        <v>95</v>
      </c>
      <c r="C36" s="55"/>
      <c r="D36" s="55"/>
      <c r="E36" s="56" t="s">
        <v>81</v>
      </c>
      <c r="F36" s="55"/>
      <c r="G36" s="57" t="s">
        <v>86</v>
      </c>
      <c r="H36" s="15" t="s">
        <v>3</v>
      </c>
      <c r="I36" s="6"/>
    </row>
    <row r="37" spans="1:16" ht="30">
      <c r="A37" s="60"/>
      <c r="B37" s="57" t="s">
        <v>96</v>
      </c>
      <c r="C37" s="55"/>
      <c r="D37" s="55"/>
      <c r="E37" s="56" t="s">
        <v>81</v>
      </c>
      <c r="F37" s="55"/>
      <c r="G37" s="57" t="s">
        <v>86</v>
      </c>
      <c r="H37" s="15" t="s">
        <v>3</v>
      </c>
      <c r="I37" s="6"/>
    </row>
    <row r="38" spans="1:16" ht="45">
      <c r="A38" s="60"/>
      <c r="B38" s="57" t="s">
        <v>97</v>
      </c>
      <c r="C38" s="61">
        <f>C29*0.0211</f>
        <v>0</v>
      </c>
      <c r="D38" s="55"/>
      <c r="E38" s="56" t="s">
        <v>81</v>
      </c>
      <c r="F38" s="55"/>
      <c r="G38" s="57" t="s">
        <v>88</v>
      </c>
      <c r="H38" s="15" t="s">
        <v>3</v>
      </c>
      <c r="I38" s="6"/>
    </row>
    <row r="39" spans="1:16" ht="30">
      <c r="A39" s="60"/>
      <c r="B39" s="57" t="s">
        <v>98</v>
      </c>
      <c r="C39" s="61">
        <f>C30*0.0211</f>
        <v>0</v>
      </c>
      <c r="D39" s="55"/>
      <c r="E39" s="56" t="s">
        <v>81</v>
      </c>
      <c r="F39" s="55"/>
      <c r="G39" s="57" t="s">
        <v>88</v>
      </c>
      <c r="H39" s="15" t="s">
        <v>3</v>
      </c>
      <c r="I39" s="6"/>
    </row>
    <row r="40" spans="1:16" ht="30.6" thickBot="1">
      <c r="A40" s="52"/>
      <c r="B40" s="62" t="s">
        <v>99</v>
      </c>
      <c r="C40" s="63">
        <f>C31*0.0211</f>
        <v>0</v>
      </c>
      <c r="D40" s="64"/>
      <c r="E40" s="65" t="s">
        <v>81</v>
      </c>
      <c r="F40" s="64"/>
      <c r="G40" s="62" t="s">
        <v>88</v>
      </c>
      <c r="H40" s="15" t="s">
        <v>3</v>
      </c>
      <c r="I40" s="6"/>
    </row>
    <row r="41" spans="1:16" ht="30.6" thickBot="1">
      <c r="A41" s="66"/>
      <c r="B41" s="67" t="s">
        <v>53</v>
      </c>
      <c r="C41" s="68"/>
      <c r="D41" s="68"/>
      <c r="E41" s="68"/>
      <c r="F41" s="69">
        <f>SUM(F15:F40)</f>
        <v>0</v>
      </c>
      <c r="G41" s="70" t="s">
        <v>100</v>
      </c>
      <c r="H41" s="26" t="s">
        <v>4</v>
      </c>
      <c r="I41" s="6"/>
      <c r="J41" s="3"/>
      <c r="K41" s="3"/>
      <c r="L41" s="3"/>
      <c r="M41" s="3"/>
      <c r="N41" s="3"/>
      <c r="O41" s="3"/>
      <c r="P41" s="3"/>
    </row>
    <row r="42" spans="1:16" ht="30">
      <c r="A42" s="71" t="s">
        <v>101</v>
      </c>
      <c r="B42" s="72" t="s">
        <v>102</v>
      </c>
      <c r="C42" s="73">
        <v>2000</v>
      </c>
      <c r="D42" s="74"/>
      <c r="E42" s="75" t="s">
        <v>103</v>
      </c>
      <c r="F42" s="74">
        <f t="shared" si="5"/>
        <v>0</v>
      </c>
      <c r="G42" s="72" t="s">
        <v>104</v>
      </c>
      <c r="H42" s="15" t="s">
        <v>5</v>
      </c>
      <c r="I42" s="6"/>
      <c r="J42" s="2"/>
      <c r="K42" s="3"/>
      <c r="L42" s="3"/>
      <c r="M42" s="3"/>
      <c r="N42" s="3"/>
      <c r="O42" s="3"/>
      <c r="P42" s="3"/>
    </row>
    <row r="43" spans="1:16" ht="30">
      <c r="A43" s="76"/>
      <c r="B43" s="57" t="s">
        <v>105</v>
      </c>
      <c r="C43" s="54">
        <v>1000</v>
      </c>
      <c r="D43" s="55"/>
      <c r="E43" s="56" t="s">
        <v>103</v>
      </c>
      <c r="F43" s="55">
        <f t="shared" si="5"/>
        <v>0</v>
      </c>
      <c r="G43" s="57" t="s">
        <v>106</v>
      </c>
      <c r="H43" s="15" t="s">
        <v>5</v>
      </c>
      <c r="I43" s="6"/>
      <c r="J43" s="3"/>
      <c r="K43" s="3"/>
      <c r="L43" s="3"/>
      <c r="M43" s="3"/>
      <c r="N43" s="2"/>
      <c r="O43" s="3"/>
      <c r="P43" s="3"/>
    </row>
    <row r="44" spans="1:16" ht="90.6" customHeight="1">
      <c r="A44" s="76"/>
      <c r="B44" s="49" t="s">
        <v>62</v>
      </c>
      <c r="C44" s="57"/>
      <c r="D44" s="57"/>
      <c r="E44" s="56" t="s">
        <v>103</v>
      </c>
      <c r="F44" s="57">
        <f>C44*D44</f>
        <v>0</v>
      </c>
      <c r="G44" s="77" t="s">
        <v>107</v>
      </c>
      <c r="H44" s="15" t="s">
        <v>11</v>
      </c>
      <c r="I44" s="6"/>
      <c r="J44" s="4"/>
      <c r="K44" s="3"/>
      <c r="L44" s="3"/>
      <c r="M44" s="3"/>
      <c r="N44" s="2"/>
      <c r="O44" s="3"/>
      <c r="P44" s="3"/>
    </row>
    <row r="45" spans="1:16" ht="30">
      <c r="A45" s="76"/>
      <c r="B45" s="57" t="s">
        <v>108</v>
      </c>
      <c r="C45" s="54">
        <v>2000</v>
      </c>
      <c r="D45" s="55"/>
      <c r="E45" s="56" t="s">
        <v>103</v>
      </c>
      <c r="F45" s="55">
        <f t="shared" ref="F45:F56" si="6">ROUND(C45*D45,0)</f>
        <v>0</v>
      </c>
      <c r="G45" s="57" t="s">
        <v>109</v>
      </c>
      <c r="H45" s="15" t="s">
        <v>5</v>
      </c>
      <c r="I45" s="6"/>
      <c r="J45" s="3"/>
      <c r="K45" s="3"/>
      <c r="L45" s="3"/>
      <c r="M45" s="3"/>
      <c r="N45" s="3"/>
      <c r="O45" s="3"/>
      <c r="P45" s="3"/>
    </row>
    <row r="46" spans="1:16" ht="30">
      <c r="A46" s="76"/>
      <c r="B46" s="57" t="s">
        <v>110</v>
      </c>
      <c r="C46" s="54">
        <v>1000</v>
      </c>
      <c r="D46" s="55"/>
      <c r="E46" s="56" t="s">
        <v>103</v>
      </c>
      <c r="F46" s="55">
        <f t="shared" si="6"/>
        <v>0</v>
      </c>
      <c r="G46" s="57" t="s">
        <v>109</v>
      </c>
      <c r="H46" s="15" t="s">
        <v>5</v>
      </c>
      <c r="I46" s="6"/>
      <c r="J46" s="3"/>
      <c r="K46" s="3"/>
      <c r="L46" s="3"/>
      <c r="M46" s="3"/>
      <c r="N46" s="3"/>
      <c r="O46" s="3"/>
      <c r="P46" s="3"/>
    </row>
    <row r="47" spans="1:16" ht="45">
      <c r="A47" s="76"/>
      <c r="B47" s="78" t="s">
        <v>111</v>
      </c>
      <c r="C47" s="55">
        <v>183</v>
      </c>
      <c r="D47" s="55"/>
      <c r="E47" s="55" t="s">
        <v>112</v>
      </c>
      <c r="F47" s="55">
        <f t="shared" si="6"/>
        <v>0</v>
      </c>
      <c r="G47" s="57" t="s">
        <v>113</v>
      </c>
      <c r="H47" s="15" t="s">
        <v>6</v>
      </c>
      <c r="I47" s="6"/>
      <c r="J47" s="3"/>
      <c r="K47" s="3"/>
      <c r="L47" s="3"/>
      <c r="M47" s="3"/>
      <c r="N47" s="3"/>
      <c r="O47" s="3"/>
      <c r="P47" s="3"/>
    </row>
    <row r="48" spans="1:16" ht="45">
      <c r="A48" s="76"/>
      <c r="B48" s="78" t="s">
        <v>114</v>
      </c>
      <c r="C48" s="55">
        <v>183</v>
      </c>
      <c r="D48" s="55"/>
      <c r="E48" s="55" t="s">
        <v>112</v>
      </c>
      <c r="F48" s="55">
        <f t="shared" si="6"/>
        <v>0</v>
      </c>
      <c r="G48" s="57" t="s">
        <v>115</v>
      </c>
      <c r="H48" s="15" t="s">
        <v>6</v>
      </c>
      <c r="I48" s="6"/>
    </row>
    <row r="49" spans="1:9" ht="46.2" customHeight="1">
      <c r="A49" s="76"/>
      <c r="B49" s="57" t="s">
        <v>116</v>
      </c>
      <c r="C49" s="55">
        <f>ROUND(SUM(F42:F48)*0.0211,0)</f>
        <v>0</v>
      </c>
      <c r="D49" s="55">
        <v>1</v>
      </c>
      <c r="E49" s="55" t="s">
        <v>117</v>
      </c>
      <c r="F49" s="55">
        <f t="shared" si="6"/>
        <v>0</v>
      </c>
      <c r="G49" s="57" t="s">
        <v>118</v>
      </c>
      <c r="H49" s="23" t="s">
        <v>12</v>
      </c>
      <c r="I49" s="6"/>
    </row>
    <row r="50" spans="1:9" ht="31.8" customHeight="1">
      <c r="A50" s="76"/>
      <c r="B50" s="57" t="s">
        <v>119</v>
      </c>
      <c r="C50" s="55"/>
      <c r="D50" s="55">
        <v>1</v>
      </c>
      <c r="E50" s="55" t="s">
        <v>120</v>
      </c>
      <c r="F50" s="55">
        <f t="shared" si="6"/>
        <v>0</v>
      </c>
      <c r="G50" s="57" t="s">
        <v>121</v>
      </c>
      <c r="H50" s="21"/>
      <c r="I50" s="6"/>
    </row>
    <row r="51" spans="1:9" ht="30">
      <c r="A51" s="76"/>
      <c r="B51" s="57" t="s">
        <v>122</v>
      </c>
      <c r="C51" s="79"/>
      <c r="D51" s="79">
        <v>1</v>
      </c>
      <c r="E51" s="55" t="s">
        <v>117</v>
      </c>
      <c r="F51" s="55">
        <f t="shared" si="6"/>
        <v>0</v>
      </c>
      <c r="G51" s="57" t="s">
        <v>123</v>
      </c>
      <c r="H51" s="25" t="s">
        <v>48</v>
      </c>
      <c r="I51" s="6"/>
    </row>
    <row r="52" spans="1:9" ht="30">
      <c r="A52" s="76"/>
      <c r="B52" s="57" t="s">
        <v>124</v>
      </c>
      <c r="C52" s="79"/>
      <c r="D52" s="55"/>
      <c r="E52" s="55"/>
      <c r="F52" s="55">
        <f t="shared" si="6"/>
        <v>0</v>
      </c>
      <c r="G52" s="57" t="s">
        <v>125</v>
      </c>
      <c r="H52" s="27" t="s">
        <v>49</v>
      </c>
      <c r="I52" s="6"/>
    </row>
    <row r="53" spans="1:9">
      <c r="A53" s="76"/>
      <c r="B53" s="57" t="s">
        <v>126</v>
      </c>
      <c r="C53" s="79"/>
      <c r="D53" s="55"/>
      <c r="E53" s="55"/>
      <c r="F53" s="55">
        <f t="shared" si="6"/>
        <v>0</v>
      </c>
      <c r="G53" s="57" t="s">
        <v>127</v>
      </c>
      <c r="H53" s="23" t="s">
        <v>7</v>
      </c>
      <c r="I53" s="6"/>
    </row>
    <row r="54" spans="1:9" ht="30">
      <c r="A54" s="76"/>
      <c r="B54" s="57" t="s">
        <v>128</v>
      </c>
      <c r="C54" s="79"/>
      <c r="D54" s="79"/>
      <c r="E54" s="55" t="s">
        <v>129</v>
      </c>
      <c r="F54" s="55">
        <f t="shared" si="6"/>
        <v>0</v>
      </c>
      <c r="G54" s="57" t="s">
        <v>130</v>
      </c>
      <c r="H54" s="21"/>
      <c r="I54" s="6"/>
    </row>
    <row r="55" spans="1:9" ht="30">
      <c r="A55" s="76"/>
      <c r="B55" s="57" t="s">
        <v>131</v>
      </c>
      <c r="C55" s="79"/>
      <c r="D55" s="79"/>
      <c r="E55" s="55" t="s">
        <v>129</v>
      </c>
      <c r="F55" s="55">
        <f t="shared" si="6"/>
        <v>0</v>
      </c>
      <c r="G55" s="57" t="s">
        <v>132</v>
      </c>
      <c r="H55" s="21"/>
      <c r="I55" s="6"/>
    </row>
    <row r="56" spans="1:9" ht="57.6">
      <c r="A56" s="76"/>
      <c r="B56" s="78" t="s">
        <v>133</v>
      </c>
      <c r="C56" s="79"/>
      <c r="D56" s="79"/>
      <c r="E56" s="55"/>
      <c r="F56" s="55">
        <f t="shared" si="6"/>
        <v>0</v>
      </c>
      <c r="G56" s="57" t="s">
        <v>134</v>
      </c>
      <c r="H56" s="26" t="s">
        <v>8</v>
      </c>
      <c r="I56" s="6"/>
    </row>
    <row r="57" spans="1:9" ht="57.6">
      <c r="A57" s="76"/>
      <c r="B57" s="78" t="s">
        <v>135</v>
      </c>
      <c r="C57" s="79"/>
      <c r="D57" s="79"/>
      <c r="E57" s="55"/>
      <c r="F57" s="79">
        <v>0</v>
      </c>
      <c r="G57" s="57" t="s">
        <v>136</v>
      </c>
      <c r="H57" s="26" t="s">
        <v>9</v>
      </c>
      <c r="I57" s="6"/>
    </row>
    <row r="58" spans="1:9">
      <c r="A58" s="76"/>
      <c r="B58" s="78" t="s">
        <v>137</v>
      </c>
      <c r="C58" s="79"/>
      <c r="D58" s="79"/>
      <c r="E58" s="55"/>
      <c r="F58" s="55">
        <f t="shared" ref="F58:F59" si="7">ROUND(C58*D58,0)</f>
        <v>0</v>
      </c>
      <c r="G58" s="49" t="s">
        <v>63</v>
      </c>
      <c r="H58" s="21"/>
      <c r="I58" s="6"/>
    </row>
    <row r="59" spans="1:9">
      <c r="A59" s="76"/>
      <c r="B59" s="80" t="s">
        <v>0</v>
      </c>
      <c r="C59" s="81">
        <v>20000</v>
      </c>
      <c r="D59" s="79"/>
      <c r="E59" s="55" t="s">
        <v>138</v>
      </c>
      <c r="F59" s="55">
        <f t="shared" si="7"/>
        <v>0</v>
      </c>
      <c r="G59" s="49" t="s">
        <v>64</v>
      </c>
      <c r="H59" s="21"/>
      <c r="I59" s="6"/>
    </row>
    <row r="60" spans="1:9" ht="48.6" customHeight="1" thickBot="1">
      <c r="A60" s="76"/>
      <c r="B60" s="62" t="s">
        <v>139</v>
      </c>
      <c r="C60" s="82"/>
      <c r="D60" s="82"/>
      <c r="E60" s="64"/>
      <c r="F60" s="64">
        <f t="shared" ref="F60" si="8">ROUND(C60*D60,0)</f>
        <v>0</v>
      </c>
      <c r="G60" s="83" t="s">
        <v>50</v>
      </c>
      <c r="H60" s="23" t="s">
        <v>13</v>
      </c>
      <c r="I60" s="6"/>
    </row>
    <row r="61" spans="1:9" ht="16.8" thickBot="1">
      <c r="A61" s="84"/>
      <c r="B61" s="85" t="s">
        <v>140</v>
      </c>
      <c r="C61" s="68"/>
      <c r="D61" s="68"/>
      <c r="E61" s="68"/>
      <c r="F61" s="69">
        <f>SUM(F42:F60)</f>
        <v>0</v>
      </c>
      <c r="G61" s="86"/>
      <c r="H61" s="28" t="s">
        <v>10</v>
      </c>
      <c r="I61" s="6"/>
    </row>
    <row r="62" spans="1:9" ht="16.2" customHeight="1">
      <c r="A62" s="71" t="s">
        <v>141</v>
      </c>
      <c r="B62" s="72"/>
      <c r="C62" s="74"/>
      <c r="D62" s="74"/>
      <c r="E62" s="87"/>
      <c r="F62" s="74"/>
      <c r="G62" s="72"/>
      <c r="H62" s="29" t="s">
        <v>14</v>
      </c>
      <c r="I62" s="6"/>
    </row>
    <row r="63" spans="1:9" ht="14.4" customHeight="1">
      <c r="A63" s="76"/>
      <c r="B63" s="57"/>
      <c r="C63" s="55"/>
      <c r="D63" s="55"/>
      <c r="E63" s="78"/>
      <c r="F63" s="55">
        <f t="shared" ref="F63" si="9">ROUND(C63*D63,0)</f>
        <v>0</v>
      </c>
      <c r="G63" s="57"/>
      <c r="H63" s="29" t="s">
        <v>15</v>
      </c>
      <c r="I63" s="6"/>
    </row>
    <row r="64" spans="1:9" ht="14.4" customHeight="1" thickBot="1">
      <c r="A64" s="76"/>
      <c r="B64" s="62"/>
      <c r="C64" s="64"/>
      <c r="D64" s="64"/>
      <c r="E64" s="88"/>
      <c r="F64" s="64"/>
      <c r="G64" s="62"/>
      <c r="H64" s="23" t="s">
        <v>16</v>
      </c>
      <c r="I64" s="6"/>
    </row>
    <row r="65" spans="1:9" ht="14.4" customHeight="1" thickBot="1">
      <c r="A65" s="89"/>
      <c r="B65" s="85" t="s">
        <v>142</v>
      </c>
      <c r="C65" s="68"/>
      <c r="D65" s="68"/>
      <c r="E65" s="68"/>
      <c r="F65" s="90">
        <f>SUM(F62:F64)</f>
        <v>0</v>
      </c>
      <c r="G65" s="86"/>
      <c r="H65" s="26" t="s">
        <v>4</v>
      </c>
      <c r="I65" s="6"/>
    </row>
    <row r="66" spans="1:9" ht="16.8" thickBot="1">
      <c r="A66" s="68" t="s">
        <v>143</v>
      </c>
      <c r="B66" s="91"/>
      <c r="C66" s="91"/>
      <c r="D66" s="91"/>
      <c r="E66" s="91"/>
      <c r="F66" s="92">
        <f>SUM(F41+F61+F65)</f>
        <v>0</v>
      </c>
      <c r="G66" s="86"/>
      <c r="H66" s="21"/>
      <c r="I66" s="6"/>
    </row>
    <row r="67" spans="1:9" ht="30" customHeight="1">
      <c r="A67" s="93" t="s">
        <v>61</v>
      </c>
      <c r="B67" s="94"/>
      <c r="C67" s="94"/>
      <c r="D67" s="94"/>
      <c r="E67" s="94"/>
      <c r="F67" s="95">
        <f>F66*0.1</f>
        <v>0</v>
      </c>
      <c r="G67" s="96"/>
      <c r="H67" s="30" t="s">
        <v>51</v>
      </c>
      <c r="I67" s="7">
        <f>F67-F66*0.1</f>
        <v>0</v>
      </c>
    </row>
    <row r="68" spans="1:9">
      <c r="A68" s="97" t="s">
        <v>144</v>
      </c>
      <c r="B68" s="98"/>
      <c r="C68" s="98"/>
      <c r="D68" s="98"/>
      <c r="E68" s="98"/>
      <c r="F68" s="99">
        <f>F66+F67</f>
        <v>0</v>
      </c>
      <c r="G68" s="100"/>
      <c r="H68" s="23" t="s">
        <v>17</v>
      </c>
      <c r="I68" s="6"/>
    </row>
    <row r="69" spans="1:9" ht="39.6" customHeight="1">
      <c r="A69" s="101" t="s">
        <v>145</v>
      </c>
      <c r="B69" s="101"/>
      <c r="C69" s="102"/>
      <c r="D69" s="103" t="s">
        <v>146</v>
      </c>
      <c r="E69" s="104"/>
      <c r="F69" s="104"/>
      <c r="G69" s="105" t="s">
        <v>147</v>
      </c>
      <c r="H69" s="5"/>
      <c r="I69" s="6"/>
    </row>
    <row r="70" spans="1:9" ht="236.4" customHeight="1">
      <c r="A70" s="106" t="s">
        <v>148</v>
      </c>
      <c r="B70" s="107"/>
      <c r="C70" s="107"/>
      <c r="D70" s="107"/>
      <c r="E70" s="107"/>
      <c r="F70" s="107"/>
      <c r="G70" s="108"/>
      <c r="H70" s="5"/>
      <c r="I70" s="6"/>
    </row>
    <row r="71" spans="1:9" ht="96" customHeight="1">
      <c r="A71" s="109" t="s">
        <v>65</v>
      </c>
      <c r="B71" s="110"/>
      <c r="C71" s="110"/>
      <c r="D71" s="110"/>
      <c r="E71" s="110"/>
      <c r="F71" s="110"/>
      <c r="G71" s="111"/>
    </row>
  </sheetData>
  <mergeCells count="33">
    <mergeCell ref="F4:G4"/>
    <mergeCell ref="A67:E67"/>
    <mergeCell ref="A68:E68"/>
    <mergeCell ref="A69:C69"/>
    <mergeCell ref="A11:G11"/>
    <mergeCell ref="A13:B14"/>
    <mergeCell ref="A8:G8"/>
    <mergeCell ref="A70:G70"/>
    <mergeCell ref="A42:A61"/>
    <mergeCell ref="A62:A65"/>
    <mergeCell ref="G29:G31"/>
    <mergeCell ref="B15:B16"/>
    <mergeCell ref="B18:B19"/>
    <mergeCell ref="G18:G20"/>
    <mergeCell ref="A66:E66"/>
    <mergeCell ref="B65:E65"/>
    <mergeCell ref="D69:F69"/>
    <mergeCell ref="A71:G71"/>
    <mergeCell ref="A1:G1"/>
    <mergeCell ref="A3:E3"/>
    <mergeCell ref="B41:E41"/>
    <mergeCell ref="B61:E61"/>
    <mergeCell ref="A12:G12"/>
    <mergeCell ref="A9:G9"/>
    <mergeCell ref="A10:G10"/>
    <mergeCell ref="A2:G2"/>
    <mergeCell ref="F3:G3"/>
    <mergeCell ref="A15:A40"/>
    <mergeCell ref="A4:E4"/>
    <mergeCell ref="C13:G13"/>
    <mergeCell ref="A5:G5"/>
    <mergeCell ref="A6:G6"/>
    <mergeCell ref="A7:G7"/>
  </mergeCells>
  <phoneticPr fontId="3" type="noConversion"/>
  <pageMargins left="0.41" right="0.25" top="0.36" bottom="0.28999999999999998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 經費申請表</vt:lpstr>
      <vt:lpstr>' 經費申請表'!Print_Area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林靜怡</cp:lastModifiedBy>
  <cp:lastPrinted>2024-08-08T01:09:16Z</cp:lastPrinted>
  <dcterms:created xsi:type="dcterms:W3CDTF">2018-03-05T07:23:08Z</dcterms:created>
  <dcterms:modified xsi:type="dcterms:W3CDTF">2024-08-09T07:42:23Z</dcterms:modified>
</cp:coreProperties>
</file>